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/>
  <mc:AlternateContent xmlns:mc="http://schemas.openxmlformats.org/markup-compatibility/2006">
    <mc:Choice Requires="x15">
      <x15ac:absPath xmlns:x15ac="http://schemas.microsoft.com/office/spreadsheetml/2010/11/ac" url="/Users/nathaniyer/Library/Containers/com.microsoft.Excel/Data/state-eps-data-repository/PA/land/BLAPE/"/>
    </mc:Choice>
  </mc:AlternateContent>
  <xr:revisionPtr revIDLastSave="0" documentId="8_{B52CFA19-527D-E241-A985-B932E657A2DA}" xr6:coauthVersionLast="46" xr6:coauthVersionMax="46" xr10:uidLastSave="{00000000-0000-0000-0000-000000000000}"/>
  <bookViews>
    <workbookView xWindow="800" yWindow="460" windowWidth="28180" windowHeight="15980" activeTab="2" xr2:uid="{00000000-000D-0000-FFFF-FFFF00000000}"/>
  </bookViews>
  <sheets>
    <sheet name="About" sheetId="1" r:id="rId1"/>
    <sheet name="MN_GHG Data" sheetId="2" state="hidden" r:id="rId2"/>
    <sheet name="Data" sheetId="4" r:id="rId3"/>
    <sheet name="RHG Data" sheetId="8" r:id="rId4"/>
    <sheet name="LULUCF Dataframe EPA" sheetId="5" r:id="rId5"/>
    <sheet name="data from RPEpUACE" sheetId="6" r:id="rId6"/>
    <sheet name="BLAPE" sheetId="7" r:id="rId7"/>
  </sheets>
  <definedNames>
    <definedName name="_xlnm._FilterDatabase" localSheetId="4" hidden="1">'LULUCF Dataframe EPA'!$A$1:$AI$1</definedName>
    <definedName name="_xlnm._FilterDatabase" localSheetId="1" hidden="1">'MN_GHG Data'!$A$1:$Q$1202</definedName>
    <definedName name="_xlnm._FilterDatabase" localSheetId="3" hidden="1">'RHG Data'!$A$1:$G$307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25" i="4" l="1"/>
  <c r="C11" i="4" a="1"/>
  <c r="C11" i="4" s="1"/>
  <c r="AD716" i="5" l="1"/>
  <c r="AC716" i="5"/>
  <c r="AB716" i="5"/>
  <c r="AA716" i="5"/>
  <c r="Z716" i="5"/>
  <c r="Y716" i="5"/>
  <c r="X716" i="5"/>
  <c r="W716" i="5"/>
  <c r="V716" i="5"/>
  <c r="U716" i="5"/>
  <c r="T716" i="5"/>
  <c r="S716" i="5"/>
  <c r="R716" i="5"/>
  <c r="Q716" i="5"/>
  <c r="P716" i="5"/>
  <c r="O716" i="5"/>
  <c r="N716" i="5"/>
  <c r="M716" i="5"/>
  <c r="L716" i="5"/>
  <c r="K716" i="5"/>
  <c r="J716" i="5"/>
  <c r="I716" i="5"/>
  <c r="H716" i="5"/>
  <c r="G716" i="5"/>
  <c r="F716" i="5"/>
  <c r="E716" i="5"/>
  <c r="D716" i="5"/>
  <c r="C716" i="5"/>
  <c r="D8" i="4"/>
  <c r="B8" i="4"/>
  <c r="E8" i="4"/>
  <c r="C8" i="4"/>
  <c r="F8" i="4"/>
  <c r="B2" i="1"/>
  <c r="H16" i="4" s="1"/>
  <c r="C20" i="4" l="1"/>
  <c r="B20" i="4"/>
  <c r="B18" i="4"/>
  <c r="C18" i="4"/>
  <c r="B19" i="4"/>
  <c r="C19" i="4"/>
  <c r="G11" i="4" a="1"/>
  <c r="G11" i="4" s="1"/>
  <c r="F11" i="4" a="1"/>
  <c r="F11" i="4" s="1"/>
  <c r="D11" i="4" a="1"/>
  <c r="D11" i="4" s="1"/>
  <c r="B11" i="4" a="1"/>
  <c r="B11" i="4" s="1"/>
  <c r="E11" i="4" a="1"/>
  <c r="E11" i="4" s="1"/>
  <c r="O11" i="4" a="1"/>
  <c r="O11" i="4" s="1"/>
  <c r="N11" i="4" a="1"/>
  <c r="N11" i="4" s="1"/>
  <c r="M11" i="4" a="1"/>
  <c r="M11" i="4" s="1"/>
  <c r="J11" i="4" a="1"/>
  <c r="J11" i="4" s="1"/>
  <c r="I11" i="4" a="1"/>
  <c r="I11" i="4" s="1"/>
  <c r="H11" i="4" a="1"/>
  <c r="H11" i="4" s="1"/>
  <c r="L11" i="4" a="1"/>
  <c r="L11" i="4" s="1"/>
  <c r="K11" i="4" a="1"/>
  <c r="K11" i="4" s="1"/>
  <c r="AI11" i="4" a="1"/>
  <c r="AI11" i="4" s="1"/>
  <c r="AE11" i="4" a="1"/>
  <c r="AE11" i="4" s="1"/>
  <c r="AA11" i="4" a="1"/>
  <c r="AA11" i="4" s="1"/>
  <c r="W11" i="4" a="1"/>
  <c r="W11" i="4" s="1"/>
  <c r="S11" i="4" a="1"/>
  <c r="S11" i="4" s="1"/>
  <c r="AH11" i="4" a="1"/>
  <c r="AH11" i="4" s="1"/>
  <c r="AD11" i="4" a="1"/>
  <c r="AD11" i="4" s="1"/>
  <c r="Z11" i="4" a="1"/>
  <c r="Z11" i="4" s="1"/>
  <c r="V11" i="4" a="1"/>
  <c r="V11" i="4" s="1"/>
  <c r="R11" i="4" a="1"/>
  <c r="R11" i="4" s="1"/>
  <c r="AK11" i="4" a="1"/>
  <c r="AK11" i="4" s="1"/>
  <c r="AG11" i="4" a="1"/>
  <c r="AG11" i="4" s="1"/>
  <c r="AC11" i="4" a="1"/>
  <c r="AC11" i="4" s="1"/>
  <c r="Y11" i="4" a="1"/>
  <c r="Y11" i="4" s="1"/>
  <c r="U11" i="4" a="1"/>
  <c r="U11" i="4" s="1"/>
  <c r="AJ11" i="4" a="1"/>
  <c r="AJ11" i="4" s="1"/>
  <c r="AF11" i="4" a="1"/>
  <c r="AF11" i="4" s="1"/>
  <c r="AB11" i="4" a="1"/>
  <c r="AB11" i="4" s="1"/>
  <c r="X11" i="4" a="1"/>
  <c r="X11" i="4" s="1"/>
  <c r="T11" i="4" a="1"/>
  <c r="T11" i="4" s="1"/>
  <c r="P11" i="4" a="1"/>
  <c r="P11" i="4" s="1"/>
  <c r="Q11" i="4" a="1"/>
  <c r="Q11" i="4" s="1"/>
  <c r="H35" i="4" l="1" a="1"/>
  <c r="H35" i="4" s="1"/>
  <c r="H12" i="7" s="1"/>
  <c r="K35" i="4" a="1"/>
  <c r="K35" i="4" s="1"/>
  <c r="K12" i="7" s="1"/>
  <c r="J35" i="4" a="1"/>
  <c r="J35" i="4" s="1"/>
  <c r="O35" i="4" a="1"/>
  <c r="O35" i="4" s="1"/>
  <c r="O12" i="7" s="1"/>
  <c r="I35" i="4" a="1"/>
  <c r="I35" i="4" s="1"/>
  <c r="I12" i="7" s="1"/>
  <c r="N35" i="4" a="1"/>
  <c r="N35" i="4" s="1"/>
  <c r="N12" i="7" s="1"/>
  <c r="M35" i="4" a="1"/>
  <c r="M35" i="4" s="1"/>
  <c r="L35" i="4" a="1"/>
  <c r="L35" i="4" s="1"/>
  <c r="G35" i="4" a="1"/>
  <c r="G35" i="4" s="1"/>
  <c r="Q35" i="4" a="1"/>
  <c r="Q35" i="4" s="1"/>
  <c r="P35" i="4" a="1"/>
  <c r="P35" i="4" s="1"/>
  <c r="P12" i="7" s="1"/>
  <c r="Q12" i="7" l="1"/>
  <c r="AK35" i="4"/>
  <c r="AK12" i="7" s="1"/>
  <c r="Z35" i="4"/>
  <c r="Z12" i="7" s="1"/>
  <c r="AD35" i="4"/>
  <c r="AD12" i="7" s="1"/>
  <c r="T35" i="4"/>
  <c r="T12" i="7" s="1"/>
  <c r="AC35" i="4"/>
  <c r="AC12" i="7" s="1"/>
  <c r="S35" i="4"/>
  <c r="S12" i="7" s="1"/>
  <c r="AI35" i="4"/>
  <c r="AI12" i="7" s="1"/>
  <c r="AA35" i="4"/>
  <c r="AA12" i="7" s="1"/>
  <c r="AB35" i="4"/>
  <c r="AB12" i="7" s="1"/>
  <c r="AE35" i="4"/>
  <c r="AE12" i="7" s="1"/>
  <c r="AG35" i="4"/>
  <c r="AG12" i="7" s="1"/>
  <c r="W35" i="4"/>
  <c r="W12" i="7" s="1"/>
  <c r="AF35" i="4"/>
  <c r="AF12" i="7" s="1"/>
  <c r="AH35" i="4"/>
  <c r="AH12" i="7" s="1"/>
  <c r="AJ35" i="4"/>
  <c r="AJ12" i="7" s="1"/>
  <c r="X35" i="4"/>
  <c r="X12" i="7" s="1"/>
  <c r="U35" i="4"/>
  <c r="U12" i="7" s="1"/>
  <c r="Y35" i="4"/>
  <c r="Y12" i="7" s="1"/>
  <c r="V35" i="4"/>
  <c r="V12" i="7" s="1"/>
  <c r="R35" i="4"/>
  <c r="R12" i="7" s="1"/>
  <c r="F35" i="4"/>
  <c r="G12" i="7"/>
  <c r="H36" i="4" a="1"/>
  <c r="H36" i="4" s="1"/>
  <c r="N36" i="4" a="1"/>
  <c r="N36" i="4" s="1"/>
  <c r="L36" i="4" a="1"/>
  <c r="L36" i="4" s="1"/>
  <c r="L12" i="7"/>
  <c r="M36" i="4" a="1"/>
  <c r="M36" i="4" s="1"/>
  <c r="M12" i="7"/>
  <c r="O36" i="4" a="1"/>
  <c r="O36" i="4" s="1"/>
  <c r="G36" i="4" a="1"/>
  <c r="G36" i="4" s="1"/>
  <c r="P36" i="4" a="1"/>
  <c r="P36" i="4" s="1"/>
  <c r="I36" i="4" a="1"/>
  <c r="I36" i="4" s="1"/>
  <c r="K36" i="4" a="1"/>
  <c r="K36" i="4" s="1"/>
  <c r="J36" i="4" a="1"/>
  <c r="J36" i="4" s="1"/>
  <c r="J12" i="7"/>
  <c r="Q36" i="4" a="1"/>
  <c r="Q36" i="4" s="1"/>
  <c r="H2" i="7" l="1"/>
  <c r="H37" i="4" a="1"/>
  <c r="H37" i="4" s="1"/>
  <c r="H11" i="7" s="1"/>
  <c r="G37" i="4" a="1"/>
  <c r="G37" i="4" s="1"/>
  <c r="F36" i="4"/>
  <c r="G2" i="7"/>
  <c r="V36" i="4"/>
  <c r="V2" i="7" s="1"/>
  <c r="AI36" i="4"/>
  <c r="AI2" i="7" s="1"/>
  <c r="AE36" i="4"/>
  <c r="AE2" i="7" s="1"/>
  <c r="AJ36" i="4"/>
  <c r="AJ2" i="7" s="1"/>
  <c r="AH36" i="4"/>
  <c r="AH2" i="7" s="1"/>
  <c r="AA36" i="4"/>
  <c r="AA2" i="7" s="1"/>
  <c r="AD36" i="4"/>
  <c r="AD2" i="7" s="1"/>
  <c r="AB36" i="4"/>
  <c r="AB2" i="7" s="1"/>
  <c r="X36" i="4"/>
  <c r="X2" i="7" s="1"/>
  <c r="Y36" i="4"/>
  <c r="Y2" i="7" s="1"/>
  <c r="AG36" i="4"/>
  <c r="AG2" i="7" s="1"/>
  <c r="Q37" i="4" a="1"/>
  <c r="Q37" i="4" s="1"/>
  <c r="AF36" i="4"/>
  <c r="AF2" i="7" s="1"/>
  <c r="R36" i="4"/>
  <c r="R2" i="7" s="1"/>
  <c r="U36" i="4"/>
  <c r="U2" i="7" s="1"/>
  <c r="AK36" i="4"/>
  <c r="AK2" i="7" s="1"/>
  <c r="S36" i="4"/>
  <c r="S2" i="7" s="1"/>
  <c r="W36" i="4"/>
  <c r="W2" i="7" s="1"/>
  <c r="Q2" i="7"/>
  <c r="Z36" i="4"/>
  <c r="Z2" i="7" s="1"/>
  <c r="AC36" i="4"/>
  <c r="AC2" i="7" s="1"/>
  <c r="T36" i="4"/>
  <c r="T2" i="7" s="1"/>
  <c r="P2" i="7"/>
  <c r="P37" i="4" a="1"/>
  <c r="P37" i="4" s="1"/>
  <c r="P11" i="7" s="1"/>
  <c r="M2" i="7"/>
  <c r="M37" i="4" a="1"/>
  <c r="M37" i="4" s="1"/>
  <c r="M11" i="7" s="1"/>
  <c r="E35" i="4"/>
  <c r="F12" i="7"/>
  <c r="J2" i="7"/>
  <c r="J37" i="4" a="1"/>
  <c r="J37" i="4" s="1"/>
  <c r="J11" i="7" s="1"/>
  <c r="K2" i="7"/>
  <c r="K37" i="4" a="1"/>
  <c r="K37" i="4" s="1"/>
  <c r="K11" i="7" s="1"/>
  <c r="L2" i="7"/>
  <c r="L37" i="4" a="1"/>
  <c r="L37" i="4" s="1"/>
  <c r="L11" i="7" s="1"/>
  <c r="O37" i="4" a="1"/>
  <c r="O37" i="4" s="1"/>
  <c r="O11" i="7" s="1"/>
  <c r="O2" i="7"/>
  <c r="I2" i="7"/>
  <c r="I37" i="4" a="1"/>
  <c r="I37" i="4" s="1"/>
  <c r="I11" i="7" s="1"/>
  <c r="N37" i="4" a="1"/>
  <c r="N37" i="4" s="1"/>
  <c r="N11" i="7" s="1"/>
  <c r="N2" i="7"/>
  <c r="D35" i="4" l="1"/>
  <c r="E12" i="7"/>
  <c r="E36" i="4"/>
  <c r="F2" i="7"/>
  <c r="F37" i="4"/>
  <c r="G11" i="7"/>
  <c r="AA37" i="4"/>
  <c r="AA11" i="7" s="1"/>
  <c r="AI37" i="4"/>
  <c r="AI11" i="7" s="1"/>
  <c r="V37" i="4"/>
  <c r="V11" i="7" s="1"/>
  <c r="AG37" i="4"/>
  <c r="AG11" i="7" s="1"/>
  <c r="T37" i="4"/>
  <c r="T11" i="7" s="1"/>
  <c r="AD37" i="4"/>
  <c r="AD11" i="7" s="1"/>
  <c r="Y37" i="4"/>
  <c r="Y11" i="7" s="1"/>
  <c r="AB37" i="4"/>
  <c r="AB11" i="7" s="1"/>
  <c r="S37" i="4"/>
  <c r="S11" i="7" s="1"/>
  <c r="R37" i="4"/>
  <c r="R11" i="7" s="1"/>
  <c r="AJ37" i="4"/>
  <c r="AJ11" i="7" s="1"/>
  <c r="W37" i="4"/>
  <c r="W11" i="7" s="1"/>
  <c r="Z37" i="4"/>
  <c r="Z11" i="7" s="1"/>
  <c r="Q11" i="7"/>
  <c r="AE37" i="4"/>
  <c r="AE11" i="7" s="1"/>
  <c r="AK37" i="4"/>
  <c r="AK11" i="7" s="1"/>
  <c r="AH37" i="4"/>
  <c r="AH11" i="7" s="1"/>
  <c r="U37" i="4"/>
  <c r="U11" i="7" s="1"/>
  <c r="X37" i="4"/>
  <c r="X11" i="7" s="1"/>
  <c r="AC37" i="4"/>
  <c r="AC11" i="7" s="1"/>
  <c r="AF37" i="4"/>
  <c r="AF11" i="7" s="1"/>
  <c r="E2" i="7" l="1"/>
  <c r="D36" i="4"/>
  <c r="F11" i="7"/>
  <c r="E37" i="4"/>
  <c r="D12" i="7"/>
  <c r="C35" i="4"/>
  <c r="B35" i="4" l="1"/>
  <c r="B12" i="7" s="1"/>
  <c r="C12" i="7"/>
  <c r="C36" i="4"/>
  <c r="D2" i="7"/>
  <c r="E11" i="7"/>
  <c r="D37" i="4"/>
  <c r="C37" i="4" l="1"/>
  <c r="D11" i="7"/>
  <c r="B36" i="4"/>
  <c r="B2" i="7" s="1"/>
  <c r="C2" i="7"/>
  <c r="B37" i="4" l="1"/>
  <c r="B11" i="7" s="1"/>
  <c r="C11" i="7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<sst xmlns="http://schemas.openxmlformats.org/spreadsheetml/2006/main" count="16864" uniqueCount="464">
  <si>
    <t>BLAPE BAU LULUCF Anthropogenic Pollutant Emissions</t>
  </si>
  <si>
    <t>Wisconsin</t>
  </si>
  <si>
    <t>Override?</t>
  </si>
  <si>
    <t>Alabama</t>
  </si>
  <si>
    <t>AL</t>
  </si>
  <si>
    <t>Source:</t>
  </si>
  <si>
    <t>CO2 Sequestration</t>
  </si>
  <si>
    <t>Alaska</t>
  </si>
  <si>
    <t>AK</t>
  </si>
  <si>
    <t>U.S. State Department</t>
  </si>
  <si>
    <t>Arizona</t>
  </si>
  <si>
    <t>AZ</t>
  </si>
  <si>
    <t>Arkansas</t>
  </si>
  <si>
    <t>AR</t>
  </si>
  <si>
    <t>Second Biennial Report of the United States of America</t>
  </si>
  <si>
    <t>California</t>
  </si>
  <si>
    <t>CA</t>
  </si>
  <si>
    <t>https://unfccc.int/files/national_reports/biennial_reports_and_iar/submitted_biennial_reports/application/pdf/2016_second_biennial_report_of_the_united_states_.pdf</t>
  </si>
  <si>
    <t>Colorado</t>
  </si>
  <si>
    <t>CO</t>
  </si>
  <si>
    <t>Page 34, Table 3</t>
  </si>
  <si>
    <t>Connecticut</t>
  </si>
  <si>
    <t>CT</t>
  </si>
  <si>
    <t>Delaware</t>
  </si>
  <si>
    <t>DE</t>
  </si>
  <si>
    <t>Rebound CH4 and N2O Emissions</t>
  </si>
  <si>
    <t>Florida</t>
  </si>
  <si>
    <t>FL</t>
  </si>
  <si>
    <t>See land/RPEpUACE</t>
  </si>
  <si>
    <t>Georgia</t>
  </si>
  <si>
    <t>GA</t>
  </si>
  <si>
    <t>Hawaii</t>
  </si>
  <si>
    <t>HI</t>
  </si>
  <si>
    <t>Notes</t>
  </si>
  <si>
    <t>Idaho</t>
  </si>
  <si>
    <t>ID</t>
  </si>
  <si>
    <t>Projected pollutant emissions data for the land use sector until 2030, linearly extrapolated to 2050</t>
  </si>
  <si>
    <t>Illinois</t>
  </si>
  <si>
    <t>IL</t>
  </si>
  <si>
    <t>Indiana</t>
  </si>
  <si>
    <t>IN</t>
  </si>
  <si>
    <t>LULUCF Dataframe from EPA Inventory tool</t>
  </si>
  <si>
    <t>Iowa</t>
  </si>
  <si>
    <t>IA</t>
  </si>
  <si>
    <t>EPA</t>
  </si>
  <si>
    <t>Kansas</t>
  </si>
  <si>
    <t>KS</t>
  </si>
  <si>
    <t>Kentucky</t>
  </si>
  <si>
    <t>KY</t>
  </si>
  <si>
    <t>EPA State Inventory and Projection Tool</t>
  </si>
  <si>
    <t>Louisiana</t>
  </si>
  <si>
    <t>LA</t>
  </si>
  <si>
    <t>https://www.epa.gov/statelocalenergy/download-state-inventory-and-projection-tool</t>
  </si>
  <si>
    <t>Maine</t>
  </si>
  <si>
    <t>ME</t>
  </si>
  <si>
    <t>Maryland</t>
  </si>
  <si>
    <t>MD</t>
  </si>
  <si>
    <t>Massachusetts</t>
  </si>
  <si>
    <t>MA</t>
  </si>
  <si>
    <t>Michigan</t>
  </si>
  <si>
    <t>MI</t>
  </si>
  <si>
    <t>Minnesota</t>
  </si>
  <si>
    <t>MN</t>
  </si>
  <si>
    <t>Mississippi</t>
  </si>
  <si>
    <t>MS</t>
  </si>
  <si>
    <t>Missouri</t>
  </si>
  <si>
    <t>MO</t>
  </si>
  <si>
    <t>Montana</t>
  </si>
  <si>
    <t>MT</t>
  </si>
  <si>
    <t>Nebraska</t>
  </si>
  <si>
    <t>NE</t>
  </si>
  <si>
    <t>Nevada</t>
  </si>
  <si>
    <t>NV</t>
  </si>
  <si>
    <t>New Hampshire</t>
  </si>
  <si>
    <t>NH</t>
  </si>
  <si>
    <t>New Jersey</t>
  </si>
  <si>
    <t>NJ</t>
  </si>
  <si>
    <t>New Mexico</t>
  </si>
  <si>
    <t>NM</t>
  </si>
  <si>
    <t>New York</t>
  </si>
  <si>
    <t>NY</t>
  </si>
  <si>
    <t>North Carolina</t>
  </si>
  <si>
    <t>NC</t>
  </si>
  <si>
    <t>CH4</t>
  </si>
  <si>
    <t>North Dakota</t>
  </si>
  <si>
    <t>ND</t>
  </si>
  <si>
    <t>Ohio</t>
  </si>
  <si>
    <t>OH</t>
  </si>
  <si>
    <t>Oklahoma</t>
  </si>
  <si>
    <t>OK</t>
  </si>
  <si>
    <t>Oregon</t>
  </si>
  <si>
    <t>OR</t>
  </si>
  <si>
    <t>Pennsylvania</t>
  </si>
  <si>
    <t>PA</t>
  </si>
  <si>
    <t>tons to metric tons</t>
  </si>
  <si>
    <t>Rhode Island</t>
  </si>
  <si>
    <t>RI</t>
  </si>
  <si>
    <t>grams to metric tons</t>
  </si>
  <si>
    <t>South Carolina</t>
  </si>
  <si>
    <t>SC</t>
  </si>
  <si>
    <t>South Dakota</t>
  </si>
  <si>
    <t>SD</t>
  </si>
  <si>
    <t>Tennessee</t>
  </si>
  <si>
    <t>TN</t>
  </si>
  <si>
    <t>Texas</t>
  </si>
  <si>
    <t>TX</t>
  </si>
  <si>
    <t>Utah</t>
  </si>
  <si>
    <t>UT</t>
  </si>
  <si>
    <t>Vermont</t>
  </si>
  <si>
    <t>VT</t>
  </si>
  <si>
    <t>Virginia</t>
  </si>
  <si>
    <t>VA</t>
  </si>
  <si>
    <t>Washington</t>
  </si>
  <si>
    <t>WA</t>
  </si>
  <si>
    <t>West Virginia</t>
  </si>
  <si>
    <t>WV</t>
  </si>
  <si>
    <t>WI</t>
  </si>
  <si>
    <t>Wyoming</t>
  </si>
  <si>
    <t>WY</t>
  </si>
  <si>
    <t>Sector</t>
  </si>
  <si>
    <t>Activity</t>
  </si>
  <si>
    <t>Sources</t>
  </si>
  <si>
    <t>GHGs</t>
  </si>
  <si>
    <t>Year of Year</t>
  </si>
  <si>
    <t>GHG</t>
  </si>
  <si>
    <t>GHGs (copy)</t>
  </si>
  <si>
    <t>Year</t>
  </si>
  <si>
    <t>Activity detail</t>
  </si>
  <si>
    <t>Filter</t>
  </si>
  <si>
    <t>Source (detail)</t>
  </si>
  <si>
    <t>Source categories</t>
  </si>
  <si>
    <t>Source categories (group)</t>
  </si>
  <si>
    <t>Sources (group)</t>
  </si>
  <si>
    <t>Units</t>
  </si>
  <si>
    <t>Emissions (CO2-e tons)</t>
  </si>
  <si>
    <t>Number of Records</t>
  </si>
  <si>
    <t>Agriculture, Forestry and Land use</t>
  </si>
  <si>
    <t>agriculture</t>
  </si>
  <si>
    <t>Agricultural burning</t>
  </si>
  <si>
    <t>crop agriculture</t>
  </si>
  <si>
    <t>Agricultural Burning CH4</t>
  </si>
  <si>
    <t>Crops</t>
  </si>
  <si>
    <t>Crop agriculture</t>
  </si>
  <si>
    <t>CO2-e</t>
  </si>
  <si>
    <t>Manure</t>
  </si>
  <si>
    <t>animal agriculture</t>
  </si>
  <si>
    <t>Manure CH4</t>
  </si>
  <si>
    <t>Animals</t>
  </si>
  <si>
    <t>Animal agriculture</t>
  </si>
  <si>
    <t>Ruminants</t>
  </si>
  <si>
    <t>Ruminants CH4</t>
  </si>
  <si>
    <t>Wild rice</t>
  </si>
  <si>
    <t>Wild Rice CH4</t>
  </si>
  <si>
    <t>energy</t>
  </si>
  <si>
    <t>Coal</t>
  </si>
  <si>
    <t xml:space="preserve">       Coal</t>
  </si>
  <si>
    <t>Natural gas</t>
  </si>
  <si>
    <t xml:space="preserve">       Natural gas</t>
  </si>
  <si>
    <t>Oil</t>
  </si>
  <si>
    <t xml:space="preserve">       Oil</t>
  </si>
  <si>
    <t>Other fossil fuel</t>
  </si>
  <si>
    <t xml:space="preserve">       Other</t>
  </si>
  <si>
    <t>land use</t>
  </si>
  <si>
    <t>Lakes</t>
  </si>
  <si>
    <t>inland waters</t>
  </si>
  <si>
    <t>Inland waters</t>
  </si>
  <si>
    <t>Prescribed burn</t>
  </si>
  <si>
    <t>Prescribed Burn CH4</t>
  </si>
  <si>
    <t>Fire</t>
  </si>
  <si>
    <t>Reservoirs</t>
  </si>
  <si>
    <t>Rivers and streams</t>
  </si>
  <si>
    <t>Rivers/streams</t>
  </si>
  <si>
    <t>Wildfire</t>
  </si>
  <si>
    <t>Wildfire CH4</t>
  </si>
  <si>
    <t>Commercial</t>
  </si>
  <si>
    <t>Electricity generation</t>
  </si>
  <si>
    <t>in-state</t>
  </si>
  <si>
    <t>Coal storage</t>
  </si>
  <si>
    <t>Imported electricity</t>
  </si>
  <si>
    <t>net imports</t>
  </si>
  <si>
    <t>Energy-Net Electricity Imports</t>
  </si>
  <si>
    <t>Hydroelectric</t>
  </si>
  <si>
    <t>Industrial</t>
  </si>
  <si>
    <t>Oil refining</t>
  </si>
  <si>
    <t>Oil Refining</t>
  </si>
  <si>
    <t>Other fossil fuels</t>
  </si>
  <si>
    <t>industrial process</t>
  </si>
  <si>
    <t>Peat mining</t>
  </si>
  <si>
    <t>Wastewater treatment</t>
  </si>
  <si>
    <t>Industrial wastewater treatment</t>
  </si>
  <si>
    <t>Residential</t>
  </si>
  <si>
    <t>Transportation</t>
  </si>
  <si>
    <t>Aviation</t>
  </si>
  <si>
    <t>Buses</t>
  </si>
  <si>
    <t>Other Bus</t>
  </si>
  <si>
    <t>Transit Bus</t>
  </si>
  <si>
    <t>School Bus</t>
  </si>
  <si>
    <t>Heavy-duty trucks</t>
  </si>
  <si>
    <t>Heavy-Duty Trucks</t>
  </si>
  <si>
    <t>Light-duty trucks</t>
  </si>
  <si>
    <t>Light-Duty Trucks</t>
  </si>
  <si>
    <t>Marine</t>
  </si>
  <si>
    <t>Vessel Bunkering/Marine</t>
  </si>
  <si>
    <t>Motorcycle</t>
  </si>
  <si>
    <t>Natural gas transmission</t>
  </si>
  <si>
    <t>Natural Gas Transmission</t>
  </si>
  <si>
    <t>Off-highway</t>
  </si>
  <si>
    <t>Other</t>
  </si>
  <si>
    <t>Military and Other Off-highway</t>
  </si>
  <si>
    <t>Passenger cars</t>
  </si>
  <si>
    <t>Passenger Cars</t>
  </si>
  <si>
    <t>Railroad</t>
  </si>
  <si>
    <t>RV</t>
  </si>
  <si>
    <t>Waste</t>
  </si>
  <si>
    <t>Ash disposal</t>
  </si>
  <si>
    <t>waste processing</t>
  </si>
  <si>
    <t>Incinerator Ash Disposal (energy)</t>
  </si>
  <si>
    <t>associated incinerator fuel</t>
  </si>
  <si>
    <t>Bituminous coal</t>
  </si>
  <si>
    <t>Compost processing</t>
  </si>
  <si>
    <t>MMSW Compost Preprocessing (energy)</t>
  </si>
  <si>
    <t>Landfills</t>
  </si>
  <si>
    <t>Landfill Operations (energy)</t>
  </si>
  <si>
    <t>MRF</t>
  </si>
  <si>
    <t>MRF (energy)</t>
  </si>
  <si>
    <t>Natural gas-internal combustion engine</t>
  </si>
  <si>
    <t>Natural gas-steam</t>
  </si>
  <si>
    <t>Distillate fuel oil-internal combustion engine</t>
  </si>
  <si>
    <t>Distillate fuel oil-steam</t>
  </si>
  <si>
    <t>Waste oil</t>
  </si>
  <si>
    <t>Residual fuel oil</t>
  </si>
  <si>
    <t>Propane</t>
  </si>
  <si>
    <t>RDF</t>
  </si>
  <si>
    <t>RDF Processing (energy)</t>
  </si>
  <si>
    <t>incinerated waste</t>
  </si>
  <si>
    <t>Waste Sector RDF (energy)</t>
  </si>
  <si>
    <t>Sludge</t>
  </si>
  <si>
    <t>Sludge Incineration (energy)</t>
  </si>
  <si>
    <t>Solid waste</t>
  </si>
  <si>
    <t>Waste Sector Mass Burn (energy)</t>
  </si>
  <si>
    <t>Solvent</t>
  </si>
  <si>
    <t>Waste solvent</t>
  </si>
  <si>
    <t>Wood</t>
  </si>
  <si>
    <t>Yard waste processing</t>
  </si>
  <si>
    <t>Yard Waste Preprocessing (energy)</t>
  </si>
  <si>
    <t>waste</t>
  </si>
  <si>
    <t>Biosolids land application</t>
  </si>
  <si>
    <t>Biosolids Land Application</t>
  </si>
  <si>
    <t>Composting</t>
  </si>
  <si>
    <t>Yard waste composting</t>
  </si>
  <si>
    <t>MMSW composting</t>
  </si>
  <si>
    <t>Industrial and Commercial waste</t>
  </si>
  <si>
    <t>Misc. Industrial/Comm Waste Incineration</t>
  </si>
  <si>
    <t>Landfill gas</t>
  </si>
  <si>
    <t>LFG Combustion/Flaring</t>
  </si>
  <si>
    <t>D/C Landfills</t>
  </si>
  <si>
    <t>Industrial Landfills</t>
  </si>
  <si>
    <t>MMSW Landfills</t>
  </si>
  <si>
    <t>Medical waste</t>
  </si>
  <si>
    <t>Medical Waste Incineration</t>
  </si>
  <si>
    <t>Municipal wastewater</t>
  </si>
  <si>
    <t>Municipal Wastewater</t>
  </si>
  <si>
    <t>Rural open burning</t>
  </si>
  <si>
    <t>Rural Open Burning</t>
  </si>
  <si>
    <t>Cultivated histosols</t>
  </si>
  <si>
    <t>CO2</t>
  </si>
  <si>
    <t>Histosol Cultivation CO2</t>
  </si>
  <si>
    <t>Liming of fields</t>
  </si>
  <si>
    <t>Liming of Fields CO2</t>
  </si>
  <si>
    <t>Soils</t>
  </si>
  <si>
    <t>Agricultural soils-mineral</t>
  </si>
  <si>
    <t>Urea application</t>
  </si>
  <si>
    <t>Urea Applications CO2</t>
  </si>
  <si>
    <t>forestry</t>
  </si>
  <si>
    <t>Forest loss</t>
  </si>
  <si>
    <t>Forest regrowth</t>
  </si>
  <si>
    <t>Forest carbon (nonSOC)</t>
  </si>
  <si>
    <t>Lake carbon burial</t>
  </si>
  <si>
    <t>Streams/rivers</t>
  </si>
  <si>
    <t>commercial process</t>
  </si>
  <si>
    <t>Solvent uses</t>
  </si>
  <si>
    <t>CO as CO2</t>
  </si>
  <si>
    <t>Limestone</t>
  </si>
  <si>
    <t>Limestone use</t>
  </si>
  <si>
    <t>Flue gas desulfurization</t>
  </si>
  <si>
    <t>FGD</t>
  </si>
  <si>
    <t>Ammonia manufacture</t>
  </si>
  <si>
    <t>Ammonia Manufacture</t>
  </si>
  <si>
    <t>Glass manufacture</t>
  </si>
  <si>
    <t>Industrial processes</t>
  </si>
  <si>
    <t>Other industrial process</t>
  </si>
  <si>
    <t>Other industrial VOC and TRI releases</t>
  </si>
  <si>
    <t>Paraffinic wax consumption</t>
  </si>
  <si>
    <t>paraffinic wax consumption</t>
  </si>
  <si>
    <t>Peat Mining</t>
  </si>
  <si>
    <t>Peat Mining/Use</t>
  </si>
  <si>
    <t>Refinery processes</t>
  </si>
  <si>
    <t>Secondary lead production</t>
  </si>
  <si>
    <t>Industrial solvent release</t>
  </si>
  <si>
    <t>Steel production</t>
  </si>
  <si>
    <t>Taconite induration</t>
  </si>
  <si>
    <t>residential process</t>
  </si>
  <si>
    <t>Carbon loss in housing</t>
  </si>
  <si>
    <t>Product use</t>
  </si>
  <si>
    <t>Food additives</t>
  </si>
  <si>
    <t>Soaps, detergents, shampoos</t>
  </si>
  <si>
    <t>Sequestration in Housing</t>
  </si>
  <si>
    <t>Carbon sequestration in housing units</t>
  </si>
  <si>
    <t>Hazardous waste</t>
  </si>
  <si>
    <t>Hazardous Waste (energy)</t>
  </si>
  <si>
    <t>OIl</t>
  </si>
  <si>
    <t>City dumps</t>
  </si>
  <si>
    <t>City Dumps</t>
  </si>
  <si>
    <t>limestone use</t>
  </si>
  <si>
    <t>Sequestration in landfills</t>
  </si>
  <si>
    <t>Sequestration in deomition/construction landfills</t>
  </si>
  <si>
    <t>Air conditioning</t>
  </si>
  <si>
    <t>HFCs</t>
  </si>
  <si>
    <t xml:space="preserve">       Air conditioning and space cooling (CO2e)</t>
  </si>
  <si>
    <t>MAC</t>
  </si>
  <si>
    <t>Insulating foam</t>
  </si>
  <si>
    <t>Insulating foam manufacture</t>
  </si>
  <si>
    <t>Refrigeration</t>
  </si>
  <si>
    <t>Aerosol use</t>
  </si>
  <si>
    <t>N2O</t>
  </si>
  <si>
    <t>Agricultural Burning N2O</t>
  </si>
  <si>
    <t>Crop residues</t>
  </si>
  <si>
    <t>Crop Residues-grasslands N2O</t>
  </si>
  <si>
    <t>Crop Residues-cultivated acres N2O</t>
  </si>
  <si>
    <t>Cultivated Histosols</t>
  </si>
  <si>
    <t>Deposition</t>
  </si>
  <si>
    <t>Deposition N2O</t>
  </si>
  <si>
    <t>Feedlots</t>
  </si>
  <si>
    <t>Feedlot N2O</t>
  </si>
  <si>
    <t>Fertilizer</t>
  </si>
  <si>
    <t>Fertilizer N2O</t>
  </si>
  <si>
    <t>Manure soil application</t>
  </si>
  <si>
    <t>Manure Soil Applications N2O</t>
  </si>
  <si>
    <t>Mineralization</t>
  </si>
  <si>
    <t>Mineralization-grassland N2O</t>
  </si>
  <si>
    <t>Mineralization-cropland N2O</t>
  </si>
  <si>
    <t>Nitrogen fixation</t>
  </si>
  <si>
    <t>Asymbiotic BNF-cropland N2O</t>
  </si>
  <si>
    <t>Runoff</t>
  </si>
  <si>
    <t>Runoff N2O</t>
  </si>
  <si>
    <t>Prescribed Burn N2O</t>
  </si>
  <si>
    <t>Wildfire N2O</t>
  </si>
  <si>
    <t>Medical use</t>
  </si>
  <si>
    <t>Medical Uses</t>
  </si>
  <si>
    <t>Lawn Fertilizer</t>
  </si>
  <si>
    <t>Waste Sector RDF</t>
  </si>
  <si>
    <t>Sludge Incineration</t>
  </si>
  <si>
    <t>Waste Sector Mass Burn</t>
  </si>
  <si>
    <t>MMSW Waste Composting</t>
  </si>
  <si>
    <t>Semiconductor manufacture</t>
  </si>
  <si>
    <t>PFCs</t>
  </si>
  <si>
    <t>Semiconductor Manufacture</t>
  </si>
  <si>
    <t>SF6</t>
  </si>
  <si>
    <t>Transmission</t>
  </si>
  <si>
    <t>Energy</t>
  </si>
  <si>
    <t>Magnesium casting</t>
  </si>
  <si>
    <t>State</t>
  </si>
  <si>
    <t>Gas</t>
  </si>
  <si>
    <t>Average</t>
  </si>
  <si>
    <t>Excerpt from Table 3:</t>
  </si>
  <si>
    <t>Emissions (Tg CO2e)</t>
  </si>
  <si>
    <t>Land Use and Forestry (high sequestration)</t>
  </si>
  <si>
    <t>Land Use and Forestry (low sequestration)</t>
  </si>
  <si>
    <t>Change</t>
  </si>
  <si>
    <t>Change by year</t>
  </si>
  <si>
    <t>We assume that all of the sequestered CO2e in the Land Use and Forestry sector is in the form of</t>
  </si>
  <si>
    <t>CO2, not other GHGs.</t>
  </si>
  <si>
    <t>For each state, we assume the ratio of LULUCF sequestration in 2017 will stay constant and assume the national growth rate</t>
  </si>
  <si>
    <t>Projected sequestration (normalized) (g)</t>
  </si>
  <si>
    <t>Category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</si>
  <si>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</si>
  <si>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</si>
  <si>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</si>
  <si>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</si>
  <si>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</si>
  <si>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</si>
  <si>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</si>
  <si>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</si>
  <si>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</si>
  <si>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</si>
  <si>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</si>
  <si>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</si>
  <si>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</si>
  <si>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</si>
  <si>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</si>
  <si>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</si>
  <si>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</si>
  <si>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</si>
  <si>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</si>
  <si>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</si>
  <si>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</si>
  <si>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</si>
  <si>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</si>
  <si>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</si>
  <si>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</si>
  <si>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</si>
  <si>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</si>
  <si>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</si>
  <si>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</si>
  <si>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</si>
  <si>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</si>
  <si>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LULUCF - Forest Carbon Flux - Aboveground Biomass</t>
  </si>
  <si>
    <t>LULUCF - Forest Carbon Flux - Belowground Biomass</t>
  </si>
  <si>
    <t>LULUCF - Forest Carbon Flux - Dead Wood</t>
  </si>
  <si>
    <t>LULUCF - Forest Carbon Flux - Litter</t>
  </si>
  <si>
    <t>LULUCF - Forest Carbon Flux - Soil Organic Carbon</t>
  </si>
  <si>
    <t>LULUCF - Forest Carbon Flux - Total wood products and landfills</t>
  </si>
  <si>
    <t>LULUCF - Urban Trees</t>
  </si>
  <si>
    <t>LULUCF - Landfilled Yard Trimmings and Food Scraps</t>
  </si>
  <si>
    <t>LULUCF - Landfilled Yard Trimmings and Food Scraps - Grass</t>
  </si>
  <si>
    <t>LULUCF - Landfilled Yard Trimmings and Food Scraps - Leaves</t>
  </si>
  <si>
    <t>LULUCF - Landfilled Yard Trimmings and Food Scraps - Branches</t>
  </si>
  <si>
    <t>LULUCF - Landfilled Yard Trimmings and Food Scraps - Landfilled Food Scraps</t>
  </si>
  <si>
    <t>LULUCF - Forest Fires</t>
  </si>
  <si>
    <t>LULUCF - Agricultural Soil Carbon Flux</t>
  </si>
  <si>
    <t>District of Columbia</t>
  </si>
  <si>
    <t>Total</t>
  </si>
  <si>
    <t>Rebound Emis Factor</t>
  </si>
  <si>
    <t>VOC</t>
  </si>
  <si>
    <t>NOx</t>
  </si>
  <si>
    <t>PM10</t>
  </si>
  <si>
    <t>PM25</t>
  </si>
  <si>
    <t>SOx</t>
  </si>
  <si>
    <t>BC</t>
  </si>
  <si>
    <t>OC</t>
  </si>
  <si>
    <t>F gases</t>
  </si>
  <si>
    <t xml:space="preserve"> </t>
  </si>
  <si>
    <t>CO2 (g)</t>
  </si>
  <si>
    <t>VOCs (g)</t>
  </si>
  <si>
    <t>CO (g)</t>
  </si>
  <si>
    <t>NOx (g)</t>
  </si>
  <si>
    <t>PM10 (g)</t>
  </si>
  <si>
    <t>PM25 (g)</t>
  </si>
  <si>
    <t>SOx (g)</t>
  </si>
  <si>
    <t>BC (g)</t>
  </si>
  <si>
    <t>OC (g)</t>
  </si>
  <si>
    <t>CH4 (g)</t>
  </si>
  <si>
    <t>N2O (g)</t>
  </si>
  <si>
    <t>F gases (g CO2e)</t>
  </si>
  <si>
    <t>Scenario</t>
  </si>
  <si>
    <t>Subsector</t>
  </si>
  <si>
    <t>Emission (mmt CO2e)</t>
  </si>
  <si>
    <t>Pre-COVID</t>
  </si>
  <si>
    <t>LULUCF</t>
  </si>
  <si>
    <t>LULUCF N2O Emissions</t>
  </si>
  <si>
    <t>LULUCF Carbon Stock Change</t>
  </si>
  <si>
    <t>LULUCF CH4 Emissions</t>
  </si>
  <si>
    <t>DC</t>
  </si>
  <si>
    <t>Use EPA change rates for 2030-2050</t>
  </si>
  <si>
    <t>Use RHG trend data</t>
  </si>
  <si>
    <t>Same as 2020 (not used)</t>
  </si>
  <si>
    <t>Rhodium Group Climate Deck Land-use Emissions</t>
  </si>
  <si>
    <t>Rhodium Group</t>
  </si>
  <si>
    <t>Climate Deck Tool (Paywall)</t>
  </si>
  <si>
    <t xml:space="preserve">https://rhg.com/data_story/climate-deck/ </t>
  </si>
  <si>
    <t>GWP</t>
  </si>
  <si>
    <t>AR5</t>
  </si>
  <si>
    <t>Methane</t>
  </si>
  <si>
    <t>Nitrous Oxide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</si>
</sst>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0.000E+00"/>
  </numFmts>
  <fonts count="13" x14ac:knownFonts="1">
    <font>
      <sz val="11"/>
      <color theme="1"/>
      <name val="Arial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</font>
    <font>
      <u/>
      <sz val="11"/>
      <color theme="10"/>
      <name val="Arial"/>
      <family val="2"/>
    </font>
    <font>
      <i/>
      <sz val="11"/>
      <color theme="1"/>
      <name val="Calibri"/>
      <family val="2"/>
    </font>
    <font>
      <b/>
      <sz val="10"/>
      <color theme="1"/>
      <name val="Arial"/>
      <family val="2"/>
    </font>
    <font>
      <b/>
      <sz val="8"/>
      <color theme="1"/>
      <name val="Arial"/>
      <family val="2"/>
    </font>
    <font>
      <b/>
      <sz val="10"/>
      <color theme="1"/>
      <name val="Calibri"/>
      <family val="2"/>
    </font>
    <font>
      <sz val="11"/>
      <color theme="1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BFBFBF"/>
        <bgColor rgb="FFBFBFBF"/>
      </patternFill>
    </fill>
    <fill>
      <patternFill patternType="solid">
        <fgColor rgb="FFFFFF00"/>
        <bgColor rgb="FFFFFF00"/>
      </patternFill>
    </fill>
    <fill>
      <patternFill patternType="solid">
        <fgColor theme="4"/>
        <bgColor theme="4"/>
      </patternFill>
    </fill>
    <fill>
      <patternFill patternType="solid">
        <fgColor rgb="FFDBE5F1"/>
        <bgColor rgb="FFDBE5F1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92D050"/>
        <bgColor indexed="64"/>
      </patternFill>
    </fill>
  </fills>
  <borders count="16"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95B3D7"/>
      </left>
      <right/>
      <top style="thin">
        <color rgb="FF95B3D7"/>
      </top>
      <bottom style="thin">
        <color rgb="FF000000"/>
      </bottom>
      <diagonal/>
    </border>
    <border>
      <left/>
      <right/>
      <top style="thin">
        <color rgb="FF95B3D7"/>
      </top>
      <bottom style="thin">
        <color rgb="FF000000"/>
      </bottom>
      <diagonal/>
    </border>
    <border>
      <left/>
      <right style="thin">
        <color rgb="FF95B3D7"/>
      </right>
      <top style="thin">
        <color rgb="FF95B3D7"/>
      </top>
      <bottom style="thin">
        <color rgb="FF000000"/>
      </bottom>
      <diagonal/>
    </border>
    <border>
      <left style="thin">
        <color rgb="FF95B3D7"/>
      </left>
      <right/>
      <top style="thin">
        <color rgb="FF95B3D7"/>
      </top>
      <bottom style="thin">
        <color rgb="FF95B3D7"/>
      </bottom>
      <diagonal/>
    </border>
    <border>
      <left/>
      <right/>
      <top style="thin">
        <color rgb="FF95B3D7"/>
      </top>
      <bottom style="thin">
        <color rgb="FF95B3D7"/>
      </bottom>
      <diagonal/>
    </border>
    <border>
      <left/>
      <right style="thin">
        <color rgb="FF95B3D7"/>
      </right>
      <top style="thin">
        <color rgb="FF95B3D7"/>
      </top>
      <bottom style="thin">
        <color rgb="FF95B3D7"/>
      </bottom>
      <diagonal/>
    </border>
    <border>
      <left style="thin">
        <color rgb="FF95B3D7"/>
      </left>
      <right/>
      <top style="thin">
        <color rgb="FF95B3D7"/>
      </top>
      <bottom style="thin">
        <color rgb="FF95B3D7"/>
      </bottom>
      <diagonal/>
    </border>
    <border>
      <left/>
      <right/>
      <top style="thin">
        <color rgb="FF95B3D7"/>
      </top>
      <bottom style="thin">
        <color rgb="FF95B3D7"/>
      </bottom>
      <diagonal/>
    </border>
    <border>
      <left/>
      <right style="thin">
        <color rgb="FF95B3D7"/>
      </right>
      <top style="thin">
        <color rgb="FF95B3D7"/>
      </top>
      <bottom style="thin">
        <color rgb="FF95B3D7"/>
      </bottom>
      <diagonal/>
    </border>
    <border>
      <left style="thin">
        <color rgb="FF95B3D7"/>
      </left>
      <right/>
      <top style="double">
        <color theme="4"/>
      </top>
      <bottom style="thin">
        <color rgb="FF95B3D7"/>
      </bottom>
      <diagonal/>
    </border>
    <border>
      <left/>
      <right/>
      <top style="double">
        <color theme="4"/>
      </top>
      <bottom style="thin">
        <color rgb="FF95B3D7"/>
      </bottom>
      <diagonal/>
    </border>
    <border>
      <left/>
      <right style="thin">
        <color rgb="FF95B3D7"/>
      </right>
      <top style="double">
        <color theme="4"/>
      </top>
      <bottom style="thin">
        <color rgb="FF95B3D7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1"/>
    <xf numFmtId="43" fontId="11" fillId="0" borderId="1"/>
    <xf numFmtId="0" fontId="1" fillId="0" borderId="1"/>
    <xf numFmtId="0" fontId="5" fillId="0" borderId="1" applyNumberFormat="0" applyFill="0" applyBorder="0" applyAlignment="0" applyProtection="0"/>
  </cellStyleXfs>
  <cellXfs count="58">
    <xf numFmtId="0" fontId="0" fillId="0" borderId="0" xfId="0" applyBorder="1"/>
    <xf numFmtId="0" fontId="2" fillId="0" borderId="0" xfId="0" applyFont="1" applyBorder="1"/>
    <xf numFmtId="0" fontId="3" fillId="0" borderId="0" xfId="0" applyFont="1" applyBorder="1"/>
    <xf numFmtId="0" fontId="2" fillId="2" borderId="1" xfId="0" applyFont="1" applyFill="1"/>
    <xf numFmtId="0" fontId="4" fillId="0" borderId="0" xfId="0" applyFont="1" applyBorder="1" applyAlignment="1">
      <alignment horizontal="left"/>
    </xf>
    <xf numFmtId="0" fontId="5" fillId="0" borderId="0" xfId="0" applyFont="1" applyBorder="1"/>
    <xf numFmtId="0" fontId="6" fillId="0" borderId="0" xfId="0" applyFont="1" applyBorder="1"/>
    <xf numFmtId="0" fontId="4" fillId="3" borderId="1" xfId="0" applyFont="1" applyFill="1"/>
    <xf numFmtId="1" fontId="4" fillId="3" borderId="1" xfId="0" applyNumberFormat="1" applyFont="1" applyFill="1"/>
    <xf numFmtId="1" fontId="4" fillId="0" borderId="0" xfId="0" applyNumberFormat="1" applyFont="1" applyBorder="1"/>
    <xf numFmtId="0" fontId="4" fillId="0" borderId="2" xfId="0" applyFont="1" applyBorder="1"/>
    <xf numFmtId="0" fontId="4" fillId="0" borderId="0" xfId="0" applyFont="1" applyBorder="1"/>
    <xf numFmtId="0" fontId="7" fillId="4" borderId="3" xfId="0" applyFont="1" applyFill="1" applyBorder="1"/>
    <xf numFmtId="0" fontId="7" fillId="4" borderId="4" xfId="0" applyFont="1" applyFill="1" applyBorder="1"/>
    <xf numFmtId="0" fontId="8" fillId="4" borderId="4" xfId="0" applyFont="1" applyFill="1" applyBorder="1"/>
    <xf numFmtId="0" fontId="8" fillId="4" borderId="4" xfId="0" quotePrefix="1" applyFont="1" applyFill="1" applyBorder="1" applyAlignment="1">
      <alignment horizontal="right"/>
    </xf>
    <xf numFmtId="0" fontId="8" fillId="4" borderId="5" xfId="0" applyFont="1" applyFill="1" applyBorder="1"/>
    <xf numFmtId="0" fontId="4" fillId="0" borderId="6" xfId="0" applyFont="1" applyBorder="1"/>
    <xf numFmtId="0" fontId="4" fillId="0" borderId="7" xfId="0" applyFont="1" applyBorder="1"/>
    <xf numFmtId="0" fontId="4" fillId="5" borderId="9" xfId="0" applyFont="1" applyFill="1" applyBorder="1"/>
    <xf numFmtId="0" fontId="4" fillId="5" borderId="10" xfId="0" applyFont="1" applyFill="1" applyBorder="1"/>
    <xf numFmtId="0" fontId="2" fillId="0" borderId="6" xfId="0" applyFont="1" applyBorder="1"/>
    <xf numFmtId="0" fontId="2" fillId="0" borderId="12" xfId="0" applyFont="1" applyBorder="1"/>
    <xf numFmtId="0" fontId="2" fillId="0" borderId="13" xfId="0" applyFont="1" applyBorder="1"/>
    <xf numFmtId="0" fontId="4" fillId="0" borderId="0" xfId="0" applyFont="1" applyBorder="1" applyAlignment="1">
      <alignment horizontal="right"/>
    </xf>
    <xf numFmtId="11" fontId="4" fillId="0" borderId="0" xfId="0" applyNumberFormat="1" applyFont="1" applyBorder="1"/>
    <xf numFmtId="0" fontId="0" fillId="0" borderId="0" xfId="0" applyBorder="1"/>
    <xf numFmtId="43" fontId="4" fillId="0" borderId="7" xfId="0" applyNumberFormat="1" applyFont="1" applyBorder="1"/>
    <xf numFmtId="43" fontId="4" fillId="0" borderId="8" xfId="0" applyNumberFormat="1" applyFont="1" applyBorder="1"/>
    <xf numFmtId="43" fontId="4" fillId="5" borderId="10" xfId="0" applyNumberFormat="1" applyFont="1" applyFill="1" applyBorder="1"/>
    <xf numFmtId="43" fontId="4" fillId="5" borderId="11" xfId="0" applyNumberFormat="1" applyFont="1" applyFill="1" applyBorder="1"/>
    <xf numFmtId="43" fontId="4" fillId="0" borderId="0" xfId="0" applyNumberFormat="1" applyFont="1" applyBorder="1"/>
    <xf numFmtId="43" fontId="9" fillId="0" borderId="13" xfId="0" applyNumberFormat="1" applyFont="1" applyBorder="1"/>
    <xf numFmtId="43" fontId="2" fillId="0" borderId="13" xfId="0" applyNumberFormat="1" applyFont="1" applyBorder="1"/>
    <xf numFmtId="43" fontId="2" fillId="0" borderId="14" xfId="0" applyNumberFormat="1" applyFont="1" applyBorder="1"/>
    <xf numFmtId="0" fontId="1" fillId="0" borderId="1" xfId="2"/>
    <xf numFmtId="14" fontId="1" fillId="0" borderId="1" xfId="2" applyNumberFormat="1"/>
    <xf numFmtId="0" fontId="12" fillId="0" borderId="0" xfId="0" applyFont="1" applyBorder="1"/>
    <xf numFmtId="0" fontId="11" fillId="0" borderId="0" xfId="0" applyFont="1" applyBorder="1"/>
    <xf numFmtId="0" fontId="0" fillId="0" borderId="1" xfId="0"/>
    <xf numFmtId="43" fontId="0" fillId="0" borderId="0" xfId="1" applyFont="1" applyBorder="1"/>
    <xf numFmtId="11" fontId="0" fillId="0" borderId="0" xfId="0" applyNumberFormat="1" applyBorder="1"/>
    <xf numFmtId="0" fontId="10" fillId="0" borderId="0" xfId="0" applyFont="1" applyBorder="1"/>
    <xf numFmtId="14" fontId="0" fillId="0" borderId="0" xfId="0" applyNumberFormat="1" applyBorder="1"/>
    <xf numFmtId="0" fontId="3" fillId="6" borderId="0" xfId="0" applyFont="1" applyFill="1" applyBorder="1"/>
    <xf numFmtId="0" fontId="4" fillId="6" borderId="0" xfId="0" applyFont="1" applyFill="1" applyBorder="1"/>
    <xf numFmtId="0" fontId="3" fillId="6" borderId="15" xfId="0" applyFont="1" applyFill="1" applyBorder="1"/>
    <xf numFmtId="0" fontId="3" fillId="7" borderId="0" xfId="0" applyFont="1" applyFill="1" applyBorder="1"/>
    <xf numFmtId="0" fontId="4" fillId="7" borderId="2" xfId="0" applyFont="1" applyFill="1" applyBorder="1"/>
    <xf numFmtId="0" fontId="3" fillId="7" borderId="15" xfId="0" applyFont="1" applyFill="1" applyBorder="1"/>
    <xf numFmtId="0" fontId="10" fillId="0" borderId="0" xfId="0" applyFont="1" applyBorder="1" applyAlignment="1">
      <alignment horizontal="left"/>
    </xf>
    <xf numFmtId="0" fontId="0" fillId="0" borderId="0" xfId="0" applyBorder="1" applyAlignment="1">
      <alignment horizontal="left"/>
    </xf>
    <xf numFmtId="0" fontId="2" fillId="6" borderId="1" xfId="0" applyFont="1" applyFill="1" applyAlignment="1">
      <alignment horizontal="left"/>
    </xf>
    <xf numFmtId="0" fontId="5" fillId="0" borderId="0" xfId="3" applyBorder="1" applyAlignment="1">
      <alignment horizontal="left"/>
    </xf>
    <xf numFmtId="164" fontId="3" fillId="0" borderId="0" xfId="0" applyNumberFormat="1" applyFont="1" applyBorder="1"/>
    <xf numFmtId="164" fontId="3" fillId="0" borderId="1" xfId="0" applyNumberFormat="1" applyFont="1" applyFill="1" applyBorder="1"/>
    <xf numFmtId="0" fontId="10" fillId="8" borderId="0" xfId="0" applyFont="1" applyFill="1" applyBorder="1" applyAlignment="1">
      <alignment horizontal="center"/>
    </xf>
    <xf numFmtId="0" fontId="10" fillId="6" borderId="0" xfId="0" applyFont="1" applyFill="1" applyBorder="1" applyAlignment="1">
      <alignment horizontal="center"/>
    </xf>
  </cellXfs>
  <cellStyles count="4">
    <cellStyle name="Comma" xfId="1" builtinId="3"/>
    <cellStyle name="Hyperlink" xfId="3" builtinId="8"/>
    <cellStyle name="Normal" xfId="0" builtinId="0"/>
    <cellStyle name="Normal 2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rhg.com/data_story/climate-deck/" TargetMode="External"/><Relationship Id="rId2" Type="http://schemas.openxmlformats.org/officeDocument/2006/relationships/hyperlink" Target="https://www.epa.gov/statelocalenergy/download-state-inventory-and-projection-tool" TargetMode="External"/><Relationship Id="rId1" Type="http://schemas.openxmlformats.org/officeDocument/2006/relationships/hyperlink" Target="https://unfccc.int/files/national_reports/biennial_reports_and_iar/submitted_biennial_reports/application/pdf/2016_second_biennial_report_of_the_united_states_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opLeftCell="A22" workbookViewId="0">
      <selection activeCell="B46" sqref="B46"/>
    </sheetView>
  </sheetViews>
  <sheetFormatPr baseColWidth="10" defaultColWidth="12.6640625" defaultRowHeight="15" customHeight="1" x14ac:dyDescent="0.15"/>
  <cols>
    <col min="1" max="1" width="8.1640625" style="26" customWidth="1"/>
    <col min="2" max="2" width="45.1640625" style="26" customWidth="1"/>
    <col min="3" max="26" width="7.6640625" style="26" customWidth="1"/>
  </cols>
  <sheetData>
    <row r="1" spans="1:8" x14ac:dyDescent="0.2">
      <c r="A1" s="1" t="s">
        <v>0</v>
      </c>
      <c r="B1" s="2" t="s">
        <v>92</v>
      </c>
      <c r="C1" s="43">
        <v>44461</v>
      </c>
      <c r="H1" s="42" t="s">
        <v>2</v>
      </c>
    </row>
    <row r="2" spans="1:8" x14ac:dyDescent="0.2">
      <c r="B2" s="2" t="str">
        <f>LOOKUP(B1,F2:G51,G2:G51)</f>
        <v>PA</v>
      </c>
      <c r="F2" s="2" t="s">
        <v>3</v>
      </c>
      <c r="G2" s="2" t="s">
        <v>4</v>
      </c>
    </row>
    <row r="3" spans="1:8" x14ac:dyDescent="0.2">
      <c r="A3" s="1" t="s">
        <v>5</v>
      </c>
      <c r="B3" s="3" t="s">
        <v>6</v>
      </c>
      <c r="F3" s="2" t="s">
        <v>7</v>
      </c>
      <c r="G3" s="2" t="s">
        <v>8</v>
      </c>
    </row>
    <row r="4" spans="1:8" x14ac:dyDescent="0.2">
      <c r="B4" s="2" t="s">
        <v>9</v>
      </c>
      <c r="F4" s="2" t="s">
        <v>10</v>
      </c>
      <c r="G4" s="2" t="s">
        <v>11</v>
      </c>
    </row>
    <row r="5" spans="1:8" x14ac:dyDescent="0.2">
      <c r="B5" s="4">
        <v>2016</v>
      </c>
      <c r="F5" s="2" t="s">
        <v>12</v>
      </c>
      <c r="G5" s="2" t="s">
        <v>13</v>
      </c>
    </row>
    <row r="6" spans="1:8" x14ac:dyDescent="0.2">
      <c r="B6" s="2" t="s">
        <v>14</v>
      </c>
      <c r="F6" s="2" t="s">
        <v>15</v>
      </c>
      <c r="G6" s="2" t="s">
        <v>16</v>
      </c>
    </row>
    <row r="7" spans="1:8" x14ac:dyDescent="0.2">
      <c r="B7" s="5" t="s">
        <v>17</v>
      </c>
      <c r="F7" s="2" t="s">
        <v>18</v>
      </c>
      <c r="G7" s="2" t="s">
        <v>19</v>
      </c>
    </row>
    <row r="8" spans="1:8" x14ac:dyDescent="0.2">
      <c r="B8" s="2" t="s">
        <v>20</v>
      </c>
      <c r="F8" s="2" t="s">
        <v>21</v>
      </c>
      <c r="G8" s="2" t="s">
        <v>22</v>
      </c>
    </row>
    <row r="9" spans="1:8" x14ac:dyDescent="0.2">
      <c r="F9" s="2" t="s">
        <v>23</v>
      </c>
      <c r="G9" s="2" t="s">
        <v>24</v>
      </c>
    </row>
    <row r="10" spans="1:8" x14ac:dyDescent="0.2">
      <c r="B10" s="3" t="s">
        <v>25</v>
      </c>
      <c r="F10" s="2" t="s">
        <v>26</v>
      </c>
      <c r="G10" s="2" t="s">
        <v>27</v>
      </c>
    </row>
    <row r="11" spans="1:8" x14ac:dyDescent="0.2">
      <c r="B11" s="6" t="s">
        <v>28</v>
      </c>
      <c r="F11" s="2" t="s">
        <v>29</v>
      </c>
      <c r="G11" s="2" t="s">
        <v>30</v>
      </c>
    </row>
    <row r="12" spans="1:8" x14ac:dyDescent="0.2">
      <c r="F12" s="2" t="s">
        <v>31</v>
      </c>
      <c r="G12" s="2" t="s">
        <v>32</v>
      </c>
    </row>
    <row r="13" spans="1:8" x14ac:dyDescent="0.2">
      <c r="A13" s="1" t="s">
        <v>33</v>
      </c>
      <c r="F13" s="2" t="s">
        <v>34</v>
      </c>
      <c r="G13" s="2" t="s">
        <v>35</v>
      </c>
    </row>
    <row r="14" spans="1:8" x14ac:dyDescent="0.2">
      <c r="A14" s="2" t="s">
        <v>36</v>
      </c>
      <c r="F14" s="2" t="s">
        <v>37</v>
      </c>
      <c r="G14" s="2" t="s">
        <v>38</v>
      </c>
    </row>
    <row r="15" spans="1:8" x14ac:dyDescent="0.2">
      <c r="F15" s="2" t="s">
        <v>39</v>
      </c>
      <c r="G15" s="2" t="s">
        <v>40</v>
      </c>
    </row>
    <row r="16" spans="1:8" x14ac:dyDescent="0.2">
      <c r="B16" s="3" t="s">
        <v>41</v>
      </c>
      <c r="F16" s="2" t="s">
        <v>42</v>
      </c>
      <c r="G16" s="2" t="s">
        <v>43</v>
      </c>
    </row>
    <row r="17" spans="1:8" x14ac:dyDescent="0.2">
      <c r="B17" s="4" t="s">
        <v>44</v>
      </c>
      <c r="F17" s="2" t="s">
        <v>45</v>
      </c>
      <c r="G17" s="2" t="s">
        <v>46</v>
      </c>
    </row>
    <row r="18" spans="1:8" x14ac:dyDescent="0.2">
      <c r="B18" s="4">
        <v>2019</v>
      </c>
      <c r="F18" s="2" t="s">
        <v>47</v>
      </c>
      <c r="G18" s="2" t="s">
        <v>48</v>
      </c>
    </row>
    <row r="19" spans="1:8" x14ac:dyDescent="0.2">
      <c r="B19" s="2" t="s">
        <v>49</v>
      </c>
      <c r="F19" s="2" t="s">
        <v>50</v>
      </c>
      <c r="G19" s="2" t="s">
        <v>51</v>
      </c>
    </row>
    <row r="20" spans="1:8" x14ac:dyDescent="0.2">
      <c r="B20" s="5" t="s">
        <v>52</v>
      </c>
      <c r="F20" s="2" t="s">
        <v>53</v>
      </c>
      <c r="G20" s="2" t="s">
        <v>54</v>
      </c>
    </row>
    <row r="21" spans="1:8" ht="15.75" customHeight="1" x14ac:dyDescent="0.2">
      <c r="F21" s="2" t="s">
        <v>55</v>
      </c>
      <c r="G21" s="2" t="s">
        <v>56</v>
      </c>
    </row>
    <row r="22" spans="1:8" ht="15.75" customHeight="1" x14ac:dyDescent="0.2">
      <c r="B22" s="52" t="s">
        <v>456</v>
      </c>
      <c r="F22" s="2" t="s">
        <v>57</v>
      </c>
      <c r="G22" s="2" t="s">
        <v>58</v>
      </c>
    </row>
    <row r="23" spans="1:8" ht="15.75" customHeight="1" x14ac:dyDescent="0.2">
      <c r="B23" s="50" t="s">
        <v>457</v>
      </c>
      <c r="F23" s="2" t="s">
        <v>59</v>
      </c>
      <c r="G23" s="2" t="s">
        <v>60</v>
      </c>
    </row>
    <row r="24" spans="1:8" ht="15.75" customHeight="1" x14ac:dyDescent="0.2">
      <c r="B24" s="51">
        <v>2021</v>
      </c>
      <c r="F24" s="2" t="s">
        <v>61</v>
      </c>
      <c r="G24" s="2" t="s">
        <v>62</v>
      </c>
      <c r="H24" t="b">
        <v>1</v>
      </c>
    </row>
    <row r="25" spans="1:8" ht="15.75" customHeight="1" x14ac:dyDescent="0.2">
      <c r="B25" s="50" t="s">
        <v>458</v>
      </c>
      <c r="F25" s="2" t="s">
        <v>63</v>
      </c>
      <c r="G25" s="2" t="s">
        <v>64</v>
      </c>
    </row>
    <row r="26" spans="1:8" ht="15.75" customHeight="1" x14ac:dyDescent="0.2">
      <c r="B26" s="53" t="s">
        <v>459</v>
      </c>
      <c r="F26" s="2" t="s">
        <v>65</v>
      </c>
      <c r="G26" s="2" t="s">
        <v>66</v>
      </c>
    </row>
    <row r="27" spans="1:8" ht="15.75" customHeight="1" x14ac:dyDescent="0.2">
      <c r="F27" s="2" t="s">
        <v>67</v>
      </c>
      <c r="G27" s="2" t="s">
        <v>68</v>
      </c>
    </row>
    <row r="28" spans="1:8" ht="15.75" customHeight="1" x14ac:dyDescent="0.2">
      <c r="F28" s="2" t="s">
        <v>69</v>
      </c>
      <c r="G28" s="2" t="s">
        <v>70</v>
      </c>
    </row>
    <row r="29" spans="1:8" ht="15.75" customHeight="1" x14ac:dyDescent="0.2">
      <c r="F29" s="2" t="s">
        <v>71</v>
      </c>
      <c r="G29" s="2" t="s">
        <v>72</v>
      </c>
    </row>
    <row r="30" spans="1:8" ht="15.75" customHeight="1" x14ac:dyDescent="0.2">
      <c r="A30" s="37"/>
      <c r="F30" s="2" t="s">
        <v>73</v>
      </c>
      <c r="G30" s="2" t="s">
        <v>74</v>
      </c>
    </row>
    <row r="31" spans="1:8" ht="15.75" customHeight="1" x14ac:dyDescent="0.2">
      <c r="A31" s="38"/>
      <c r="F31" s="2" t="s">
        <v>75</v>
      </c>
      <c r="G31" s="2" t="s">
        <v>76</v>
      </c>
    </row>
    <row r="32" spans="1:8" ht="15.75" customHeight="1" x14ac:dyDescent="0.2">
      <c r="A32" s="38"/>
      <c r="F32" s="2" t="s">
        <v>77</v>
      </c>
      <c r="G32" s="2" t="s">
        <v>78</v>
      </c>
    </row>
    <row r="33" spans="1:7" ht="15.75" customHeight="1" x14ac:dyDescent="0.2">
      <c r="F33" s="2" t="s">
        <v>79</v>
      </c>
      <c r="G33" s="2" t="s">
        <v>80</v>
      </c>
    </row>
    <row r="34" spans="1:7" ht="15.75" customHeight="1" x14ac:dyDescent="0.2">
      <c r="B34" s="38"/>
      <c r="C34" s="38"/>
      <c r="F34" s="2" t="s">
        <v>81</v>
      </c>
      <c r="G34" s="2" t="s">
        <v>82</v>
      </c>
    </row>
    <row r="35" spans="1:7" ht="15.75" customHeight="1" x14ac:dyDescent="0.2">
      <c r="A35" s="39"/>
      <c r="B35"/>
      <c r="D35" s="40"/>
      <c r="F35" s="2" t="s">
        <v>84</v>
      </c>
      <c r="G35" s="2" t="s">
        <v>85</v>
      </c>
    </row>
    <row r="36" spans="1:7" ht="15.75" customHeight="1" x14ac:dyDescent="0.2">
      <c r="A36" s="39"/>
      <c r="B36"/>
      <c r="D36" s="40"/>
      <c r="F36" s="2" t="s">
        <v>86</v>
      </c>
      <c r="G36" s="2" t="s">
        <v>87</v>
      </c>
    </row>
    <row r="37" spans="1:7" ht="15.75" customHeight="1" x14ac:dyDescent="0.2">
      <c r="F37" s="2" t="s">
        <v>88</v>
      </c>
      <c r="G37" s="2" t="s">
        <v>89</v>
      </c>
    </row>
    <row r="38" spans="1:7" ht="15.75" customHeight="1" x14ac:dyDescent="0.2">
      <c r="F38" s="2" t="s">
        <v>90</v>
      </c>
      <c r="G38" s="2" t="s">
        <v>91</v>
      </c>
    </row>
    <row r="39" spans="1:7" ht="15.75" customHeight="1" x14ac:dyDescent="0.2">
      <c r="F39" s="2" t="s">
        <v>92</v>
      </c>
      <c r="G39" s="2" t="s">
        <v>93</v>
      </c>
    </row>
    <row r="40" spans="1:7" ht="15.75" customHeight="1" x14ac:dyDescent="0.2">
      <c r="A40">
        <v>0.90718500000000002</v>
      </c>
      <c r="B40" t="s">
        <v>94</v>
      </c>
      <c r="F40" s="2" t="s">
        <v>95</v>
      </c>
      <c r="G40" s="2" t="s">
        <v>96</v>
      </c>
    </row>
    <row r="41" spans="1:7" ht="15.75" customHeight="1" x14ac:dyDescent="0.2">
      <c r="A41">
        <v>1000000</v>
      </c>
      <c r="B41" s="38" t="s">
        <v>97</v>
      </c>
      <c r="F41" s="2" t="s">
        <v>98</v>
      </c>
      <c r="G41" s="2" t="s">
        <v>99</v>
      </c>
    </row>
    <row r="42" spans="1:7" ht="15.75" customHeight="1" x14ac:dyDescent="0.2">
      <c r="F42" s="2" t="s">
        <v>100</v>
      </c>
      <c r="G42" s="2" t="s">
        <v>101</v>
      </c>
    </row>
    <row r="43" spans="1:7" ht="15.75" customHeight="1" x14ac:dyDescent="0.2">
      <c r="F43" s="2" t="s">
        <v>102</v>
      </c>
      <c r="G43" s="2" t="s">
        <v>103</v>
      </c>
    </row>
    <row r="44" spans="1:7" ht="15.75" customHeight="1" x14ac:dyDescent="0.2">
      <c r="F44" s="2" t="s">
        <v>104</v>
      </c>
      <c r="G44" s="2" t="s">
        <v>105</v>
      </c>
    </row>
    <row r="45" spans="1:7" ht="15.75" customHeight="1" x14ac:dyDescent="0.2">
      <c r="A45" s="39" t="s">
        <v>460</v>
      </c>
      <c r="B45" s="39" t="s">
        <v>461</v>
      </c>
      <c r="F45" s="2" t="s">
        <v>106</v>
      </c>
      <c r="G45" s="2" t="s">
        <v>107</v>
      </c>
    </row>
    <row r="46" spans="1:7" ht="15.75" customHeight="1" x14ac:dyDescent="0.2">
      <c r="A46" s="39" t="s">
        <v>462</v>
      </c>
      <c r="B46" s="39">
        <v>28</v>
      </c>
      <c r="F46" s="2" t="s">
        <v>108</v>
      </c>
      <c r="G46" s="2" t="s">
        <v>109</v>
      </c>
    </row>
    <row r="47" spans="1:7" ht="15.75" customHeight="1" x14ac:dyDescent="0.2">
      <c r="A47" s="39" t="s">
        <v>463</v>
      </c>
      <c r="B47" s="39">
        <v>265</v>
      </c>
      <c r="F47" s="2" t="s">
        <v>110</v>
      </c>
      <c r="G47" s="2" t="s">
        <v>111</v>
      </c>
    </row>
    <row r="48" spans="1:7" ht="15.75" customHeight="1" x14ac:dyDescent="0.2">
      <c r="F48" s="2" t="s">
        <v>112</v>
      </c>
      <c r="G48" s="2" t="s">
        <v>113</v>
      </c>
    </row>
    <row r="49" spans="6:7" ht="15.75" customHeight="1" x14ac:dyDescent="0.2">
      <c r="F49" s="2" t="s">
        <v>114</v>
      </c>
      <c r="G49" s="2" t="s">
        <v>115</v>
      </c>
    </row>
    <row r="50" spans="6:7" ht="15.75" customHeight="1" x14ac:dyDescent="0.2">
      <c r="F50" s="2" t="s">
        <v>1</v>
      </c>
      <c r="G50" s="2" t="s">
        <v>116</v>
      </c>
    </row>
    <row r="51" spans="6:7" ht="15.75" customHeight="1" x14ac:dyDescent="0.2">
      <c r="F51" s="2" t="s">
        <v>117</v>
      </c>
      <c r="G51" s="2" t="s">
        <v>118</v>
      </c>
    </row>
    <row r="52" spans="6:7" ht="15.75" customHeight="1" x14ac:dyDescent="0.15"/>
    <row r="53" spans="6:7" ht="15.75" customHeight="1" x14ac:dyDescent="0.15"/>
    <row r="54" spans="6:7" ht="15.75" customHeight="1" x14ac:dyDescent="0.15"/>
    <row r="55" spans="6:7" ht="15.75" customHeight="1" x14ac:dyDescent="0.15"/>
    <row r="56" spans="6:7" ht="15.75" customHeight="1" x14ac:dyDescent="0.15"/>
    <row r="57" spans="6:7" ht="15.75" customHeight="1" x14ac:dyDescent="0.15"/>
    <row r="58" spans="6:7" ht="15.75" customHeight="1" x14ac:dyDescent="0.15"/>
    <row r="59" spans="6:7" ht="15.75" customHeight="1" x14ac:dyDescent="0.15"/>
    <row r="60" spans="6:7" ht="15.75" customHeight="1" x14ac:dyDescent="0.15"/>
    <row r="61" spans="6:7" ht="15.75" customHeight="1" x14ac:dyDescent="0.15"/>
    <row r="62" spans="6:7" ht="15.75" customHeight="1" x14ac:dyDescent="0.15"/>
    <row r="63" spans="6:7" ht="15.75" customHeight="1" x14ac:dyDescent="0.15"/>
    <row r="64" spans="6:7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hyperlinks>
    <hyperlink ref="B7" r:id="rId1" xr:uid="{00000000-0004-0000-0000-000000000000}"/>
    <hyperlink ref="B20" r:id="rId2" xr:uid="{00000000-0004-0000-0000-000001000000}"/>
    <hyperlink ref="B26" r:id="rId3" xr:uid="{7EF12302-7C16-0043-91B4-D1C7BF04FA02}"/>
  </hyperlink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/>
  <dimension ref="A1:Q1202"/>
  <sheetViews>
    <sheetView workbookViewId="0"/>
  </sheetViews>
  <sheetFormatPr baseColWidth="10" defaultColWidth="9" defaultRowHeight="15" x14ac:dyDescent="0.2"/>
  <cols>
    <col min="1" max="1" width="46.1640625" style="35" customWidth="1"/>
    <col min="2" max="2" width="9" style="35" customWidth="1"/>
    <col min="3" max="3" width="20" style="35" customWidth="1"/>
    <col min="4" max="8" width="9" style="35" customWidth="1"/>
    <col min="9" max="9" width="20.6640625" style="35" customWidth="1"/>
    <col min="10" max="10" width="4.1640625" style="35" customWidth="1"/>
    <col min="11" max="11" width="24.1640625" style="35" customWidth="1"/>
    <col min="12" max="12" width="18.6640625" style="35" customWidth="1"/>
    <col min="13" max="13" width="13.6640625" style="35" customWidth="1"/>
    <col min="14" max="14" width="9" style="35" customWidth="1"/>
    <col min="15" max="16384" width="9" style="35"/>
  </cols>
  <sheetData>
    <row r="1" spans="1:17" x14ac:dyDescent="0.2">
      <c r="A1" s="35" t="s">
        <v>119</v>
      </c>
      <c r="B1" s="35" t="s">
        <v>120</v>
      </c>
      <c r="C1" s="35" t="s">
        <v>121</v>
      </c>
      <c r="D1" s="35" t="s">
        <v>122</v>
      </c>
      <c r="E1" s="35" t="s">
        <v>123</v>
      </c>
      <c r="F1" s="35" t="s">
        <v>124</v>
      </c>
      <c r="G1" s="35" t="s">
        <v>125</v>
      </c>
      <c r="H1" s="35" t="s">
        <v>126</v>
      </c>
      <c r="I1" s="35" t="s">
        <v>127</v>
      </c>
      <c r="J1" s="35" t="s">
        <v>128</v>
      </c>
      <c r="K1" s="35" t="s">
        <v>129</v>
      </c>
      <c r="L1" s="35" t="s">
        <v>130</v>
      </c>
      <c r="M1" s="35" t="s">
        <v>131</v>
      </c>
      <c r="N1" s="35" t="s">
        <v>132</v>
      </c>
      <c r="O1" s="35" t="s">
        <v>133</v>
      </c>
      <c r="P1" s="35" t="s">
        <v>134</v>
      </c>
      <c r="Q1" s="35" t="s">
        <v>135</v>
      </c>
    </row>
    <row r="2" spans="1:17" hidden="1" x14ac:dyDescent="0.2">
      <c r="A2" s="35" t="s">
        <v>136</v>
      </c>
      <c r="B2" s="35" t="s">
        <v>137</v>
      </c>
      <c r="C2" s="35" t="s">
        <v>138</v>
      </c>
      <c r="D2" s="35" t="s">
        <v>83</v>
      </c>
      <c r="E2" s="35">
        <v>2005</v>
      </c>
      <c r="F2" s="35" t="s">
        <v>83</v>
      </c>
      <c r="G2" s="35" t="s">
        <v>83</v>
      </c>
      <c r="H2" s="36">
        <v>38353</v>
      </c>
      <c r="I2" s="35" t="s">
        <v>139</v>
      </c>
      <c r="K2" s="35" t="s">
        <v>140</v>
      </c>
      <c r="L2" s="35" t="s">
        <v>138</v>
      </c>
      <c r="M2" s="35" t="s">
        <v>141</v>
      </c>
      <c r="N2" s="35" t="s">
        <v>142</v>
      </c>
      <c r="O2" s="35" t="s">
        <v>143</v>
      </c>
      <c r="P2" s="35">
        <v>17421.227641191999</v>
      </c>
      <c r="Q2" s="35">
        <v>1</v>
      </c>
    </row>
    <row r="3" spans="1:17" hidden="1" x14ac:dyDescent="0.2">
      <c r="A3" s="35" t="s">
        <v>136</v>
      </c>
      <c r="B3" s="35" t="s">
        <v>137</v>
      </c>
      <c r="C3" s="35" t="s">
        <v>144</v>
      </c>
      <c r="D3" s="35" t="s">
        <v>83</v>
      </c>
      <c r="E3" s="35">
        <v>2005</v>
      </c>
      <c r="F3" s="35" t="s">
        <v>83</v>
      </c>
      <c r="G3" s="35" t="s">
        <v>83</v>
      </c>
      <c r="H3" s="36">
        <v>38353</v>
      </c>
      <c r="I3" s="35" t="s">
        <v>145</v>
      </c>
      <c r="K3" s="35" t="s">
        <v>146</v>
      </c>
      <c r="L3" s="35" t="s">
        <v>144</v>
      </c>
      <c r="M3" s="35" t="s">
        <v>147</v>
      </c>
      <c r="N3" s="35" t="s">
        <v>148</v>
      </c>
      <c r="O3" s="35" t="s">
        <v>143</v>
      </c>
      <c r="P3" s="35">
        <v>2629900.8204677501</v>
      </c>
      <c r="Q3" s="35">
        <v>1</v>
      </c>
    </row>
    <row r="4" spans="1:17" hidden="1" x14ac:dyDescent="0.2">
      <c r="A4" s="35" t="s">
        <v>136</v>
      </c>
      <c r="B4" s="35" t="s">
        <v>137</v>
      </c>
      <c r="C4" s="35" t="s">
        <v>149</v>
      </c>
      <c r="D4" s="35" t="s">
        <v>83</v>
      </c>
      <c r="E4" s="35">
        <v>2005</v>
      </c>
      <c r="F4" s="35" t="s">
        <v>83</v>
      </c>
      <c r="G4" s="35" t="s">
        <v>83</v>
      </c>
      <c r="H4" s="36">
        <v>38353</v>
      </c>
      <c r="I4" s="35" t="s">
        <v>145</v>
      </c>
      <c r="K4" s="35" t="s">
        <v>150</v>
      </c>
      <c r="L4" s="35" t="s">
        <v>149</v>
      </c>
      <c r="M4" s="35" t="s">
        <v>147</v>
      </c>
      <c r="N4" s="35" t="s">
        <v>148</v>
      </c>
      <c r="O4" s="35" t="s">
        <v>143</v>
      </c>
      <c r="P4" s="35">
        <v>5384561.21608348</v>
      </c>
      <c r="Q4" s="35">
        <v>1</v>
      </c>
    </row>
    <row r="5" spans="1:17" hidden="1" x14ac:dyDescent="0.2">
      <c r="A5" s="35" t="s">
        <v>136</v>
      </c>
      <c r="B5" s="35" t="s">
        <v>137</v>
      </c>
      <c r="C5" s="35" t="s">
        <v>151</v>
      </c>
      <c r="D5" s="35" t="s">
        <v>83</v>
      </c>
      <c r="E5" s="35">
        <v>2005</v>
      </c>
      <c r="F5" s="35" t="s">
        <v>83</v>
      </c>
      <c r="G5" s="35" t="s">
        <v>83</v>
      </c>
      <c r="H5" s="36">
        <v>38353</v>
      </c>
      <c r="I5" s="35" t="s">
        <v>139</v>
      </c>
      <c r="K5" s="35" t="s">
        <v>152</v>
      </c>
      <c r="L5" s="35" t="s">
        <v>151</v>
      </c>
      <c r="M5" s="35" t="s">
        <v>141</v>
      </c>
      <c r="N5" s="35" t="s">
        <v>142</v>
      </c>
      <c r="O5" s="35" t="s">
        <v>143</v>
      </c>
      <c r="P5" s="35">
        <v>103088.561714531</v>
      </c>
      <c r="Q5" s="35">
        <v>1</v>
      </c>
    </row>
    <row r="6" spans="1:17" hidden="1" x14ac:dyDescent="0.2">
      <c r="A6" s="35" t="s">
        <v>136</v>
      </c>
      <c r="B6" s="35" t="s">
        <v>153</v>
      </c>
      <c r="C6" s="35" t="s">
        <v>154</v>
      </c>
      <c r="D6" s="35" t="s">
        <v>83</v>
      </c>
      <c r="E6" s="35">
        <v>2005</v>
      </c>
      <c r="F6" s="35" t="s">
        <v>83</v>
      </c>
      <c r="G6" s="35" t="s">
        <v>83</v>
      </c>
      <c r="H6" s="36">
        <v>38353</v>
      </c>
      <c r="K6" s="35" t="s">
        <v>155</v>
      </c>
      <c r="L6" s="35" t="s">
        <v>154</v>
      </c>
      <c r="M6" s="35" t="s">
        <v>154</v>
      </c>
      <c r="N6" s="35" t="s">
        <v>154</v>
      </c>
      <c r="O6" s="35" t="s">
        <v>143</v>
      </c>
      <c r="P6" s="35">
        <v>0</v>
      </c>
      <c r="Q6" s="35">
        <v>1</v>
      </c>
    </row>
    <row r="7" spans="1:17" hidden="1" x14ac:dyDescent="0.2">
      <c r="A7" s="35" t="s">
        <v>136</v>
      </c>
      <c r="B7" s="35" t="s">
        <v>153</v>
      </c>
      <c r="C7" s="35" t="s">
        <v>156</v>
      </c>
      <c r="D7" s="35" t="s">
        <v>83</v>
      </c>
      <c r="E7" s="35">
        <v>2005</v>
      </c>
      <c r="F7" s="35" t="s">
        <v>83</v>
      </c>
      <c r="G7" s="35" t="s">
        <v>83</v>
      </c>
      <c r="H7" s="36">
        <v>38353</v>
      </c>
      <c r="K7" s="35" t="s">
        <v>157</v>
      </c>
      <c r="L7" s="35" t="s">
        <v>156</v>
      </c>
      <c r="M7" s="35" t="s">
        <v>156</v>
      </c>
      <c r="N7" s="35" t="s">
        <v>156</v>
      </c>
      <c r="O7" s="35" t="s">
        <v>143</v>
      </c>
      <c r="P7" s="35">
        <v>0</v>
      </c>
      <c r="Q7" s="35">
        <v>1</v>
      </c>
    </row>
    <row r="8" spans="1:17" hidden="1" x14ac:dyDescent="0.2">
      <c r="A8" s="35" t="s">
        <v>136</v>
      </c>
      <c r="B8" s="35" t="s">
        <v>153</v>
      </c>
      <c r="C8" s="35" t="s">
        <v>158</v>
      </c>
      <c r="D8" s="35" t="s">
        <v>83</v>
      </c>
      <c r="E8" s="35">
        <v>2005</v>
      </c>
      <c r="F8" s="35" t="s">
        <v>83</v>
      </c>
      <c r="G8" s="35" t="s">
        <v>83</v>
      </c>
      <c r="H8" s="36">
        <v>38353</v>
      </c>
      <c r="K8" s="35" t="s">
        <v>159</v>
      </c>
      <c r="L8" s="35" t="s">
        <v>158</v>
      </c>
      <c r="M8" s="35" t="s">
        <v>158</v>
      </c>
      <c r="N8" s="35" t="s">
        <v>158</v>
      </c>
      <c r="O8" s="35" t="s">
        <v>143</v>
      </c>
      <c r="P8" s="35">
        <v>7287.9904167840004</v>
      </c>
      <c r="Q8" s="35">
        <v>1</v>
      </c>
    </row>
    <row r="9" spans="1:17" hidden="1" x14ac:dyDescent="0.2">
      <c r="A9" s="35" t="s">
        <v>136</v>
      </c>
      <c r="B9" s="35" t="s">
        <v>153</v>
      </c>
      <c r="C9" s="35" t="s">
        <v>160</v>
      </c>
      <c r="D9" s="35" t="s">
        <v>83</v>
      </c>
      <c r="E9" s="35">
        <v>2005</v>
      </c>
      <c r="F9" s="35" t="s">
        <v>83</v>
      </c>
      <c r="G9" s="35" t="s">
        <v>83</v>
      </c>
      <c r="H9" s="36">
        <v>38353</v>
      </c>
      <c r="K9" s="35" t="s">
        <v>161</v>
      </c>
      <c r="L9" s="35" t="s">
        <v>160</v>
      </c>
      <c r="M9" s="35" t="s">
        <v>160</v>
      </c>
      <c r="N9" s="35" t="s">
        <v>160</v>
      </c>
      <c r="O9" s="35" t="s">
        <v>143</v>
      </c>
      <c r="P9" s="35">
        <v>85.514141093999996</v>
      </c>
      <c r="Q9" s="35">
        <v>1</v>
      </c>
    </row>
    <row r="10" spans="1:17" x14ac:dyDescent="0.2">
      <c r="A10" s="35" t="s">
        <v>136</v>
      </c>
      <c r="B10" s="35" t="s">
        <v>162</v>
      </c>
      <c r="C10" s="35" t="s">
        <v>163</v>
      </c>
      <c r="D10" s="35" t="s">
        <v>83</v>
      </c>
      <c r="E10" s="35">
        <v>2005</v>
      </c>
      <c r="F10" s="35" t="s">
        <v>83</v>
      </c>
      <c r="G10" s="35" t="s">
        <v>83</v>
      </c>
      <c r="H10" s="36">
        <v>38353</v>
      </c>
      <c r="I10" s="35" t="s">
        <v>164</v>
      </c>
      <c r="K10" s="35" t="s">
        <v>163</v>
      </c>
      <c r="L10" s="35" t="s">
        <v>163</v>
      </c>
      <c r="M10" s="35" t="s">
        <v>163</v>
      </c>
      <c r="N10" s="35" t="s">
        <v>165</v>
      </c>
      <c r="O10" s="35" t="s">
        <v>143</v>
      </c>
      <c r="P10" s="35">
        <v>3334317.56044803</v>
      </c>
      <c r="Q10" s="35">
        <v>1</v>
      </c>
    </row>
    <row r="11" spans="1:17" x14ac:dyDescent="0.2">
      <c r="A11" s="35" t="s">
        <v>136</v>
      </c>
      <c r="B11" s="35" t="s">
        <v>162</v>
      </c>
      <c r="C11" s="35" t="s">
        <v>166</v>
      </c>
      <c r="D11" s="35" t="s">
        <v>83</v>
      </c>
      <c r="E11" s="35">
        <v>2005</v>
      </c>
      <c r="F11" s="35" t="s">
        <v>83</v>
      </c>
      <c r="G11" s="35" t="s">
        <v>83</v>
      </c>
      <c r="H11" s="36">
        <v>38353</v>
      </c>
      <c r="I11" s="35" t="s">
        <v>162</v>
      </c>
      <c r="K11" s="35" t="s">
        <v>167</v>
      </c>
      <c r="L11" s="35" t="s">
        <v>166</v>
      </c>
      <c r="M11" s="35" t="s">
        <v>166</v>
      </c>
      <c r="N11" s="35" t="s">
        <v>168</v>
      </c>
      <c r="O11" s="35" t="s">
        <v>143</v>
      </c>
      <c r="P11" s="35">
        <v>146849.485116342</v>
      </c>
      <c r="Q11" s="35">
        <v>1</v>
      </c>
    </row>
    <row r="12" spans="1:17" x14ac:dyDescent="0.2">
      <c r="A12" s="35" t="s">
        <v>136</v>
      </c>
      <c r="B12" s="35" t="s">
        <v>162</v>
      </c>
      <c r="C12" s="35" t="s">
        <v>169</v>
      </c>
      <c r="D12" s="35" t="s">
        <v>83</v>
      </c>
      <c r="E12" s="35">
        <v>2005</v>
      </c>
      <c r="F12" s="35" t="s">
        <v>83</v>
      </c>
      <c r="G12" s="35" t="s">
        <v>83</v>
      </c>
      <c r="H12" s="36">
        <v>38353</v>
      </c>
      <c r="I12" s="35" t="s">
        <v>164</v>
      </c>
      <c r="K12" s="35" t="s">
        <v>169</v>
      </c>
      <c r="L12" s="35" t="s">
        <v>169</v>
      </c>
      <c r="M12" s="35" t="s">
        <v>169</v>
      </c>
      <c r="N12" s="35" t="s">
        <v>165</v>
      </c>
      <c r="O12" s="35" t="s">
        <v>143</v>
      </c>
      <c r="P12" s="35">
        <v>1263846.6316669199</v>
      </c>
      <c r="Q12" s="35">
        <v>1</v>
      </c>
    </row>
    <row r="13" spans="1:17" x14ac:dyDescent="0.2">
      <c r="A13" s="35" t="s">
        <v>136</v>
      </c>
      <c r="B13" s="35" t="s">
        <v>162</v>
      </c>
      <c r="C13" s="35" t="s">
        <v>170</v>
      </c>
      <c r="D13" s="35" t="s">
        <v>83</v>
      </c>
      <c r="E13" s="35">
        <v>2005</v>
      </c>
      <c r="F13" s="35" t="s">
        <v>83</v>
      </c>
      <c r="G13" s="35" t="s">
        <v>83</v>
      </c>
      <c r="H13" s="36">
        <v>38353</v>
      </c>
      <c r="I13" s="35" t="s">
        <v>164</v>
      </c>
      <c r="K13" s="35" t="s">
        <v>171</v>
      </c>
      <c r="L13" s="35" t="s">
        <v>170</v>
      </c>
      <c r="M13" s="35" t="s">
        <v>170</v>
      </c>
      <c r="N13" s="35" t="s">
        <v>165</v>
      </c>
      <c r="O13" s="35" t="s">
        <v>143</v>
      </c>
      <c r="P13" s="35">
        <v>2132964.53759631</v>
      </c>
      <c r="Q13" s="35">
        <v>1</v>
      </c>
    </row>
    <row r="14" spans="1:17" x14ac:dyDescent="0.2">
      <c r="A14" s="35" t="s">
        <v>136</v>
      </c>
      <c r="B14" s="35" t="s">
        <v>162</v>
      </c>
      <c r="C14" s="35" t="s">
        <v>172</v>
      </c>
      <c r="D14" s="35" t="s">
        <v>83</v>
      </c>
      <c r="E14" s="35">
        <v>2005</v>
      </c>
      <c r="F14" s="35" t="s">
        <v>83</v>
      </c>
      <c r="G14" s="35" t="s">
        <v>83</v>
      </c>
      <c r="H14" s="36">
        <v>38353</v>
      </c>
      <c r="I14" s="35" t="s">
        <v>162</v>
      </c>
      <c r="K14" s="35" t="s">
        <v>173</v>
      </c>
      <c r="L14" s="35" t="s">
        <v>172</v>
      </c>
      <c r="M14" s="35" t="s">
        <v>172</v>
      </c>
      <c r="N14" s="35" t="s">
        <v>168</v>
      </c>
      <c r="O14" s="35" t="s">
        <v>143</v>
      </c>
      <c r="P14" s="35">
        <v>13958.905825174001</v>
      </c>
      <c r="Q14" s="35">
        <v>1</v>
      </c>
    </row>
    <row r="15" spans="1:17" hidden="1" x14ac:dyDescent="0.2">
      <c r="A15" s="35" t="s">
        <v>174</v>
      </c>
      <c r="B15" s="35" t="s">
        <v>153</v>
      </c>
      <c r="C15" s="35" t="s">
        <v>154</v>
      </c>
      <c r="D15" s="35" t="s">
        <v>83</v>
      </c>
      <c r="E15" s="35">
        <v>2005</v>
      </c>
      <c r="F15" s="35" t="s">
        <v>83</v>
      </c>
      <c r="G15" s="35" t="s">
        <v>83</v>
      </c>
      <c r="H15" s="36">
        <v>38353</v>
      </c>
      <c r="K15" s="35" t="s">
        <v>155</v>
      </c>
      <c r="L15" s="35" t="s">
        <v>154</v>
      </c>
      <c r="M15" s="35" t="s">
        <v>154</v>
      </c>
      <c r="N15" s="35" t="s">
        <v>154</v>
      </c>
      <c r="O15" s="35" t="s">
        <v>143</v>
      </c>
      <c r="P15" s="35">
        <v>305.03628129700002</v>
      </c>
      <c r="Q15" s="35">
        <v>1</v>
      </c>
    </row>
    <row r="16" spans="1:17" hidden="1" x14ac:dyDescent="0.2">
      <c r="A16" s="35" t="s">
        <v>174</v>
      </c>
      <c r="B16" s="35" t="s">
        <v>153</v>
      </c>
      <c r="C16" s="35" t="s">
        <v>156</v>
      </c>
      <c r="D16" s="35" t="s">
        <v>83</v>
      </c>
      <c r="E16" s="35">
        <v>2005</v>
      </c>
      <c r="F16" s="35" t="s">
        <v>83</v>
      </c>
      <c r="G16" s="35" t="s">
        <v>83</v>
      </c>
      <c r="H16" s="36">
        <v>38353</v>
      </c>
      <c r="K16" s="35" t="s">
        <v>157</v>
      </c>
      <c r="L16" s="35" t="s">
        <v>156</v>
      </c>
      <c r="M16" s="35" t="s">
        <v>156</v>
      </c>
      <c r="N16" s="35" t="s">
        <v>156</v>
      </c>
      <c r="O16" s="35" t="s">
        <v>143</v>
      </c>
      <c r="P16" s="35">
        <v>12099.664997071</v>
      </c>
      <c r="Q16" s="35">
        <v>1</v>
      </c>
    </row>
    <row r="17" spans="1:17" hidden="1" x14ac:dyDescent="0.2">
      <c r="A17" s="35" t="s">
        <v>174</v>
      </c>
      <c r="B17" s="35" t="s">
        <v>153</v>
      </c>
      <c r="C17" s="35" t="s">
        <v>158</v>
      </c>
      <c r="D17" s="35" t="s">
        <v>83</v>
      </c>
      <c r="E17" s="35">
        <v>2005</v>
      </c>
      <c r="F17" s="35" t="s">
        <v>83</v>
      </c>
      <c r="G17" s="35" t="s">
        <v>83</v>
      </c>
      <c r="H17" s="36">
        <v>38353</v>
      </c>
      <c r="K17" s="35" t="s">
        <v>159</v>
      </c>
      <c r="L17" s="35" t="s">
        <v>158</v>
      </c>
      <c r="M17" s="35" t="s">
        <v>158</v>
      </c>
      <c r="N17" s="35" t="s">
        <v>158</v>
      </c>
      <c r="O17" s="35" t="s">
        <v>143</v>
      </c>
      <c r="P17" s="35">
        <v>2355.475226258</v>
      </c>
      <c r="Q17" s="35">
        <v>1</v>
      </c>
    </row>
    <row r="18" spans="1:17" hidden="1" x14ac:dyDescent="0.2">
      <c r="A18" s="35" t="s">
        <v>174</v>
      </c>
      <c r="B18" s="35" t="s">
        <v>153</v>
      </c>
      <c r="C18" s="35" t="s">
        <v>160</v>
      </c>
      <c r="D18" s="35" t="s">
        <v>83</v>
      </c>
      <c r="E18" s="35">
        <v>2005</v>
      </c>
      <c r="F18" s="35" t="s">
        <v>83</v>
      </c>
      <c r="G18" s="35" t="s">
        <v>83</v>
      </c>
      <c r="H18" s="36">
        <v>38353</v>
      </c>
      <c r="K18" s="35" t="s">
        <v>161</v>
      </c>
      <c r="L18" s="35" t="s">
        <v>160</v>
      </c>
      <c r="M18" s="35" t="s">
        <v>160</v>
      </c>
      <c r="N18" s="35" t="s">
        <v>160</v>
      </c>
      <c r="O18" s="35" t="s">
        <v>143</v>
      </c>
      <c r="P18" s="35">
        <v>11961.788494644001</v>
      </c>
      <c r="Q18" s="35">
        <v>1</v>
      </c>
    </row>
    <row r="19" spans="1:17" hidden="1" x14ac:dyDescent="0.2">
      <c r="A19" s="35" t="s">
        <v>175</v>
      </c>
      <c r="B19" s="35" t="s">
        <v>153</v>
      </c>
      <c r="C19" s="35" t="s">
        <v>154</v>
      </c>
      <c r="D19" s="35" t="s">
        <v>83</v>
      </c>
      <c r="E19" s="35">
        <v>2005</v>
      </c>
      <c r="F19" s="35" t="s">
        <v>83</v>
      </c>
      <c r="G19" s="35" t="s">
        <v>83</v>
      </c>
      <c r="H19" s="36">
        <v>38353</v>
      </c>
      <c r="I19" s="35" t="s">
        <v>176</v>
      </c>
      <c r="K19" s="35" t="s">
        <v>155</v>
      </c>
      <c r="L19" s="35" t="s">
        <v>154</v>
      </c>
      <c r="M19" s="35" t="s">
        <v>154</v>
      </c>
      <c r="N19" s="35" t="s">
        <v>154</v>
      </c>
      <c r="O19" s="35" t="s">
        <v>143</v>
      </c>
      <c r="P19" s="35">
        <v>6910.3969912769999</v>
      </c>
      <c r="Q19" s="35">
        <v>1</v>
      </c>
    </row>
    <row r="20" spans="1:17" hidden="1" x14ac:dyDescent="0.2">
      <c r="A20" s="35" t="s">
        <v>175</v>
      </c>
      <c r="B20" s="35" t="s">
        <v>153</v>
      </c>
      <c r="C20" s="35" t="s">
        <v>177</v>
      </c>
      <c r="D20" s="35" t="s">
        <v>83</v>
      </c>
      <c r="E20" s="35">
        <v>2005</v>
      </c>
      <c r="F20" s="35" t="s">
        <v>83</v>
      </c>
      <c r="G20" s="35" t="s">
        <v>83</v>
      </c>
      <c r="H20" s="36">
        <v>38353</v>
      </c>
      <c r="I20" s="35" t="s">
        <v>176</v>
      </c>
      <c r="K20" s="35" t="s">
        <v>177</v>
      </c>
      <c r="L20" s="35" t="s">
        <v>177</v>
      </c>
      <c r="M20" s="35" t="s">
        <v>177</v>
      </c>
      <c r="N20" s="35" t="s">
        <v>177</v>
      </c>
      <c r="O20" s="35" t="s">
        <v>143</v>
      </c>
      <c r="P20" s="35">
        <v>63078.021027075003</v>
      </c>
      <c r="Q20" s="35">
        <v>1</v>
      </c>
    </row>
    <row r="21" spans="1:17" hidden="1" x14ac:dyDescent="0.2">
      <c r="A21" s="35" t="s">
        <v>175</v>
      </c>
      <c r="B21" s="35" t="s">
        <v>153</v>
      </c>
      <c r="C21" s="35" t="s">
        <v>178</v>
      </c>
      <c r="D21" s="35" t="s">
        <v>83</v>
      </c>
      <c r="E21" s="35">
        <v>2005</v>
      </c>
      <c r="F21" s="35" t="s">
        <v>83</v>
      </c>
      <c r="G21" s="35" t="s">
        <v>83</v>
      </c>
      <c r="H21" s="36">
        <v>38353</v>
      </c>
      <c r="I21" s="35" t="s">
        <v>179</v>
      </c>
      <c r="K21" s="35" t="s">
        <v>180</v>
      </c>
      <c r="L21" s="35" t="s">
        <v>178</v>
      </c>
      <c r="M21" s="35" t="s">
        <v>178</v>
      </c>
      <c r="N21" s="35" t="s">
        <v>178</v>
      </c>
      <c r="O21" s="35" t="s">
        <v>143</v>
      </c>
      <c r="P21" s="35">
        <v>27040.322494402</v>
      </c>
      <c r="Q21" s="35">
        <v>1</v>
      </c>
    </row>
    <row r="22" spans="1:17" hidden="1" x14ac:dyDescent="0.2">
      <c r="A22" s="35" t="s">
        <v>175</v>
      </c>
      <c r="B22" s="35" t="s">
        <v>153</v>
      </c>
      <c r="C22" s="35" t="s">
        <v>156</v>
      </c>
      <c r="D22" s="35" t="s">
        <v>83</v>
      </c>
      <c r="E22" s="35">
        <v>2005</v>
      </c>
      <c r="F22" s="35" t="s">
        <v>83</v>
      </c>
      <c r="G22" s="35" t="s">
        <v>83</v>
      </c>
      <c r="H22" s="36">
        <v>38353</v>
      </c>
      <c r="I22" s="35" t="s">
        <v>176</v>
      </c>
      <c r="K22" s="35" t="s">
        <v>157</v>
      </c>
      <c r="L22" s="35" t="s">
        <v>156</v>
      </c>
      <c r="M22" s="35" t="s">
        <v>156</v>
      </c>
      <c r="N22" s="35" t="s">
        <v>156</v>
      </c>
      <c r="O22" s="35" t="s">
        <v>143</v>
      </c>
      <c r="P22" s="35">
        <v>2579.378336884</v>
      </c>
      <c r="Q22" s="35">
        <v>1</v>
      </c>
    </row>
    <row r="23" spans="1:17" hidden="1" x14ac:dyDescent="0.2">
      <c r="A23" s="35" t="s">
        <v>175</v>
      </c>
      <c r="B23" s="35" t="s">
        <v>153</v>
      </c>
      <c r="C23" s="35" t="s">
        <v>158</v>
      </c>
      <c r="D23" s="35" t="s">
        <v>83</v>
      </c>
      <c r="E23" s="35">
        <v>2005</v>
      </c>
      <c r="F23" s="35" t="s">
        <v>83</v>
      </c>
      <c r="G23" s="35" t="s">
        <v>83</v>
      </c>
      <c r="H23" s="36">
        <v>38353</v>
      </c>
      <c r="I23" s="35" t="s">
        <v>176</v>
      </c>
      <c r="K23" s="35" t="s">
        <v>159</v>
      </c>
      <c r="L23" s="35" t="s">
        <v>158</v>
      </c>
      <c r="M23" s="35" t="s">
        <v>158</v>
      </c>
      <c r="N23" s="35" t="s">
        <v>158</v>
      </c>
      <c r="O23" s="35" t="s">
        <v>143</v>
      </c>
      <c r="P23" s="35">
        <v>379.07885786000003</v>
      </c>
      <c r="Q23" s="35">
        <v>1</v>
      </c>
    </row>
    <row r="24" spans="1:17" hidden="1" x14ac:dyDescent="0.2">
      <c r="A24" s="35" t="s">
        <v>175</v>
      </c>
      <c r="B24" s="35" t="s">
        <v>153</v>
      </c>
      <c r="C24" s="35" t="s">
        <v>160</v>
      </c>
      <c r="D24" s="35" t="s">
        <v>83</v>
      </c>
      <c r="E24" s="35">
        <v>2005</v>
      </c>
      <c r="F24" s="35" t="s">
        <v>83</v>
      </c>
      <c r="G24" s="35" t="s">
        <v>83</v>
      </c>
      <c r="H24" s="36">
        <v>38353</v>
      </c>
      <c r="I24" s="35" t="s">
        <v>176</v>
      </c>
      <c r="K24" s="35" t="s">
        <v>161</v>
      </c>
      <c r="L24" s="35" t="s">
        <v>160</v>
      </c>
      <c r="M24" s="35" t="s">
        <v>160</v>
      </c>
      <c r="N24" s="35" t="s">
        <v>160</v>
      </c>
      <c r="O24" s="35" t="s">
        <v>143</v>
      </c>
      <c r="P24" s="35">
        <v>6979.657078878</v>
      </c>
      <c r="Q24" s="35">
        <v>1</v>
      </c>
    </row>
    <row r="25" spans="1:17" hidden="1" x14ac:dyDescent="0.2">
      <c r="A25" s="35" t="s">
        <v>175</v>
      </c>
      <c r="B25" s="35" t="s">
        <v>153</v>
      </c>
      <c r="C25" s="35" t="s">
        <v>169</v>
      </c>
      <c r="D25" s="35" t="s">
        <v>83</v>
      </c>
      <c r="E25" s="35">
        <v>2005</v>
      </c>
      <c r="F25" s="35" t="s">
        <v>83</v>
      </c>
      <c r="G25" s="35" t="s">
        <v>83</v>
      </c>
      <c r="H25" s="36">
        <v>38353</v>
      </c>
      <c r="I25" s="35" t="s">
        <v>176</v>
      </c>
      <c r="K25" s="35" t="s">
        <v>181</v>
      </c>
      <c r="L25" s="35" t="s">
        <v>169</v>
      </c>
      <c r="M25" s="35" t="s">
        <v>169</v>
      </c>
      <c r="N25" s="35" t="s">
        <v>165</v>
      </c>
      <c r="O25" s="35" t="s">
        <v>143</v>
      </c>
      <c r="P25" s="35">
        <v>5425.749376754</v>
      </c>
      <c r="Q25" s="35">
        <v>1</v>
      </c>
    </row>
    <row r="26" spans="1:17" hidden="1" x14ac:dyDescent="0.2">
      <c r="A26" s="35" t="s">
        <v>182</v>
      </c>
      <c r="B26" s="35" t="s">
        <v>153</v>
      </c>
      <c r="C26" s="35" t="s">
        <v>154</v>
      </c>
      <c r="D26" s="35" t="s">
        <v>83</v>
      </c>
      <c r="E26" s="35">
        <v>2005</v>
      </c>
      <c r="F26" s="35" t="s">
        <v>83</v>
      </c>
      <c r="G26" s="35" t="s">
        <v>83</v>
      </c>
      <c r="H26" s="36">
        <v>38353</v>
      </c>
      <c r="K26" s="35" t="s">
        <v>155</v>
      </c>
      <c r="L26" s="35" t="s">
        <v>154</v>
      </c>
      <c r="M26" s="35" t="s">
        <v>154</v>
      </c>
      <c r="N26" s="35" t="s">
        <v>154</v>
      </c>
      <c r="O26" s="35" t="s">
        <v>143</v>
      </c>
      <c r="P26" s="35">
        <v>6764.6870906900003</v>
      </c>
      <c r="Q26" s="35">
        <v>1</v>
      </c>
    </row>
    <row r="27" spans="1:17" hidden="1" x14ac:dyDescent="0.2">
      <c r="A27" s="35" t="s">
        <v>182</v>
      </c>
      <c r="B27" s="35" t="s">
        <v>153</v>
      </c>
      <c r="C27" s="35" t="s">
        <v>177</v>
      </c>
      <c r="D27" s="35" t="s">
        <v>83</v>
      </c>
      <c r="E27" s="35">
        <v>2005</v>
      </c>
      <c r="F27" s="35" t="s">
        <v>83</v>
      </c>
      <c r="G27" s="35" t="s">
        <v>83</v>
      </c>
      <c r="H27" s="36">
        <v>38353</v>
      </c>
      <c r="K27" s="35" t="s">
        <v>177</v>
      </c>
      <c r="L27" s="35" t="s">
        <v>177</v>
      </c>
      <c r="M27" s="35" t="s">
        <v>177</v>
      </c>
      <c r="N27" s="35" t="s">
        <v>177</v>
      </c>
      <c r="O27" s="35" t="s">
        <v>143</v>
      </c>
      <c r="P27" s="35">
        <v>6812.3183674040001</v>
      </c>
      <c r="Q27" s="35">
        <v>1</v>
      </c>
    </row>
    <row r="28" spans="1:17" hidden="1" x14ac:dyDescent="0.2">
      <c r="A28" s="35" t="s">
        <v>182</v>
      </c>
      <c r="B28" s="35" t="s">
        <v>153</v>
      </c>
      <c r="C28" s="35" t="s">
        <v>156</v>
      </c>
      <c r="D28" s="35" t="s">
        <v>83</v>
      </c>
      <c r="E28" s="35">
        <v>2005</v>
      </c>
      <c r="F28" s="35" t="s">
        <v>83</v>
      </c>
      <c r="G28" s="35" t="s">
        <v>83</v>
      </c>
      <c r="H28" s="36">
        <v>38353</v>
      </c>
      <c r="K28" s="35" t="s">
        <v>157</v>
      </c>
      <c r="L28" s="35" t="s">
        <v>156</v>
      </c>
      <c r="M28" s="35" t="s">
        <v>156</v>
      </c>
      <c r="N28" s="35" t="s">
        <v>156</v>
      </c>
      <c r="O28" s="35" t="s">
        <v>143</v>
      </c>
      <c r="P28" s="35">
        <v>2516.0575729319999</v>
      </c>
      <c r="Q28" s="35">
        <v>1</v>
      </c>
    </row>
    <row r="29" spans="1:17" hidden="1" x14ac:dyDescent="0.2">
      <c r="A29" s="35" t="s">
        <v>182</v>
      </c>
      <c r="B29" s="35" t="s">
        <v>153</v>
      </c>
      <c r="C29" s="35" t="s">
        <v>158</v>
      </c>
      <c r="D29" s="35" t="s">
        <v>83</v>
      </c>
      <c r="E29" s="35">
        <v>2005</v>
      </c>
      <c r="F29" s="35" t="s">
        <v>83</v>
      </c>
      <c r="G29" s="35" t="s">
        <v>83</v>
      </c>
      <c r="H29" s="36">
        <v>38353</v>
      </c>
      <c r="K29" s="35" t="s">
        <v>159</v>
      </c>
      <c r="L29" s="35" t="s">
        <v>158</v>
      </c>
      <c r="M29" s="35" t="s">
        <v>158</v>
      </c>
      <c r="N29" s="35" t="s">
        <v>158</v>
      </c>
      <c r="O29" s="35" t="s">
        <v>143</v>
      </c>
      <c r="P29" s="35">
        <v>1360.570871078</v>
      </c>
      <c r="Q29" s="35">
        <v>1</v>
      </c>
    </row>
    <row r="30" spans="1:17" hidden="1" x14ac:dyDescent="0.2">
      <c r="A30" s="35" t="s">
        <v>182</v>
      </c>
      <c r="B30" s="35" t="s">
        <v>153</v>
      </c>
      <c r="C30" s="35" t="s">
        <v>158</v>
      </c>
      <c r="D30" s="35" t="s">
        <v>83</v>
      </c>
      <c r="E30" s="35">
        <v>2005</v>
      </c>
      <c r="F30" s="35" t="s">
        <v>83</v>
      </c>
      <c r="G30" s="35" t="s">
        <v>83</v>
      </c>
      <c r="H30" s="36">
        <v>38353</v>
      </c>
      <c r="K30" s="35" t="s">
        <v>159</v>
      </c>
      <c r="L30" s="35" t="s">
        <v>158</v>
      </c>
      <c r="M30" s="35" t="s">
        <v>158</v>
      </c>
      <c r="N30" s="35" t="s">
        <v>158</v>
      </c>
      <c r="O30" s="35" t="s">
        <v>143</v>
      </c>
      <c r="P30" s="35">
        <v>2730.5150714050001</v>
      </c>
      <c r="Q30" s="35">
        <v>1</v>
      </c>
    </row>
    <row r="31" spans="1:17" hidden="1" x14ac:dyDescent="0.2">
      <c r="A31" s="35" t="s">
        <v>182</v>
      </c>
      <c r="B31" s="35" t="s">
        <v>153</v>
      </c>
      <c r="C31" s="35" t="s">
        <v>183</v>
      </c>
      <c r="D31" s="35" t="s">
        <v>83</v>
      </c>
      <c r="E31" s="35">
        <v>2005</v>
      </c>
      <c r="F31" s="35" t="s">
        <v>83</v>
      </c>
      <c r="G31" s="35" t="s">
        <v>83</v>
      </c>
      <c r="H31" s="36">
        <v>38353</v>
      </c>
      <c r="K31" s="35" t="s">
        <v>184</v>
      </c>
      <c r="L31" s="35" t="s">
        <v>183</v>
      </c>
      <c r="M31" s="35" t="s">
        <v>183</v>
      </c>
      <c r="N31" s="35" t="s">
        <v>183</v>
      </c>
      <c r="O31" s="35" t="s">
        <v>143</v>
      </c>
      <c r="P31" s="35">
        <v>42545.317809571003</v>
      </c>
      <c r="Q31" s="35">
        <v>1</v>
      </c>
    </row>
    <row r="32" spans="1:17" hidden="1" x14ac:dyDescent="0.2">
      <c r="A32" s="35" t="s">
        <v>182</v>
      </c>
      <c r="B32" s="35" t="s">
        <v>153</v>
      </c>
      <c r="C32" s="35" t="s">
        <v>185</v>
      </c>
      <c r="D32" s="35" t="s">
        <v>83</v>
      </c>
      <c r="E32" s="35">
        <v>2005</v>
      </c>
      <c r="F32" s="35" t="s">
        <v>83</v>
      </c>
      <c r="G32" s="35" t="s">
        <v>83</v>
      </c>
      <c r="H32" s="36">
        <v>38353</v>
      </c>
      <c r="K32" s="35" t="s">
        <v>161</v>
      </c>
      <c r="L32" s="35" t="s">
        <v>185</v>
      </c>
      <c r="M32" s="35" t="s">
        <v>185</v>
      </c>
      <c r="N32" s="35" t="s">
        <v>185</v>
      </c>
      <c r="O32" s="35" t="s">
        <v>143</v>
      </c>
      <c r="P32" s="35">
        <v>21.222770666999999</v>
      </c>
      <c r="Q32" s="35">
        <v>1</v>
      </c>
    </row>
    <row r="33" spans="1:17" hidden="1" x14ac:dyDescent="0.2">
      <c r="A33" s="35" t="s">
        <v>182</v>
      </c>
      <c r="B33" s="35" t="s">
        <v>153</v>
      </c>
      <c r="C33" s="35" t="s">
        <v>185</v>
      </c>
      <c r="D33" s="35" t="s">
        <v>83</v>
      </c>
      <c r="E33" s="35">
        <v>2005</v>
      </c>
      <c r="F33" s="35" t="s">
        <v>83</v>
      </c>
      <c r="G33" s="35" t="s">
        <v>83</v>
      </c>
      <c r="H33" s="36">
        <v>38353</v>
      </c>
      <c r="K33" s="35" t="s">
        <v>161</v>
      </c>
      <c r="L33" s="35" t="s">
        <v>185</v>
      </c>
      <c r="M33" s="35" t="s">
        <v>185</v>
      </c>
      <c r="N33" s="35" t="s">
        <v>185</v>
      </c>
      <c r="O33" s="35" t="s">
        <v>143</v>
      </c>
      <c r="P33" s="35">
        <v>9823.7377344279994</v>
      </c>
      <c r="Q33" s="35">
        <v>1</v>
      </c>
    </row>
    <row r="34" spans="1:17" hidden="1" x14ac:dyDescent="0.2">
      <c r="A34" s="35" t="s">
        <v>182</v>
      </c>
      <c r="B34" s="35" t="s">
        <v>186</v>
      </c>
      <c r="C34" s="35" t="s">
        <v>187</v>
      </c>
      <c r="D34" s="35" t="s">
        <v>83</v>
      </c>
      <c r="E34" s="35">
        <v>2005</v>
      </c>
      <c r="F34" s="35" t="s">
        <v>83</v>
      </c>
      <c r="G34" s="35" t="s">
        <v>83</v>
      </c>
      <c r="H34" s="36">
        <v>38353</v>
      </c>
      <c r="K34" s="35" t="s">
        <v>187</v>
      </c>
      <c r="L34" s="35" t="s">
        <v>187</v>
      </c>
      <c r="M34" s="35" t="s">
        <v>187</v>
      </c>
      <c r="N34" s="35" t="s">
        <v>187</v>
      </c>
      <c r="O34" s="35" t="s">
        <v>143</v>
      </c>
      <c r="P34" s="35">
        <v>24816.371626044001</v>
      </c>
      <c r="Q34" s="35">
        <v>1</v>
      </c>
    </row>
    <row r="35" spans="1:17" hidden="1" x14ac:dyDescent="0.2">
      <c r="A35" s="35" t="s">
        <v>182</v>
      </c>
      <c r="B35" s="35" t="s">
        <v>186</v>
      </c>
      <c r="C35" s="35" t="s">
        <v>188</v>
      </c>
      <c r="D35" s="35" t="s">
        <v>83</v>
      </c>
      <c r="E35" s="35">
        <v>2005</v>
      </c>
      <c r="F35" s="35" t="s">
        <v>83</v>
      </c>
      <c r="G35" s="35" t="s">
        <v>83</v>
      </c>
      <c r="H35" s="36">
        <v>38353</v>
      </c>
      <c r="K35" s="35" t="s">
        <v>189</v>
      </c>
      <c r="L35" s="35" t="s">
        <v>188</v>
      </c>
      <c r="M35" s="35" t="s">
        <v>188</v>
      </c>
      <c r="N35" s="35" t="s">
        <v>188</v>
      </c>
      <c r="O35" s="35" t="s">
        <v>143</v>
      </c>
      <c r="P35" s="35">
        <v>178620.113869814</v>
      </c>
      <c r="Q35" s="35">
        <v>1</v>
      </c>
    </row>
    <row r="36" spans="1:17" hidden="1" x14ac:dyDescent="0.2">
      <c r="A36" s="35" t="s">
        <v>190</v>
      </c>
      <c r="B36" s="35" t="s">
        <v>153</v>
      </c>
      <c r="C36" s="35" t="s">
        <v>154</v>
      </c>
      <c r="D36" s="35" t="s">
        <v>83</v>
      </c>
      <c r="E36" s="35">
        <v>2005</v>
      </c>
      <c r="F36" s="35" t="s">
        <v>83</v>
      </c>
      <c r="G36" s="35" t="s">
        <v>83</v>
      </c>
      <c r="H36" s="36">
        <v>38353</v>
      </c>
      <c r="K36" s="35" t="s">
        <v>155</v>
      </c>
      <c r="L36" s="35" t="s">
        <v>154</v>
      </c>
      <c r="M36" s="35" t="s">
        <v>154</v>
      </c>
      <c r="N36" s="35" t="s">
        <v>154</v>
      </c>
      <c r="O36" s="35" t="s">
        <v>143</v>
      </c>
      <c r="P36" s="35">
        <v>219.42321984899999</v>
      </c>
      <c r="Q36" s="35">
        <v>1</v>
      </c>
    </row>
    <row r="37" spans="1:17" hidden="1" x14ac:dyDescent="0.2">
      <c r="A37" s="35" t="s">
        <v>190</v>
      </c>
      <c r="B37" s="35" t="s">
        <v>153</v>
      </c>
      <c r="C37" s="35" t="s">
        <v>156</v>
      </c>
      <c r="D37" s="35" t="s">
        <v>83</v>
      </c>
      <c r="E37" s="35">
        <v>2005</v>
      </c>
      <c r="F37" s="35" t="s">
        <v>83</v>
      </c>
      <c r="G37" s="35" t="s">
        <v>83</v>
      </c>
      <c r="H37" s="36">
        <v>38353</v>
      </c>
      <c r="K37" s="35" t="s">
        <v>157</v>
      </c>
      <c r="L37" s="35" t="s">
        <v>156</v>
      </c>
      <c r="M37" s="35" t="s">
        <v>156</v>
      </c>
      <c r="N37" s="35" t="s">
        <v>156</v>
      </c>
      <c r="O37" s="35" t="s">
        <v>143</v>
      </c>
      <c r="P37" s="35">
        <v>17040.165957048001</v>
      </c>
      <c r="Q37" s="35">
        <v>1</v>
      </c>
    </row>
    <row r="38" spans="1:17" hidden="1" x14ac:dyDescent="0.2">
      <c r="A38" s="35" t="s">
        <v>190</v>
      </c>
      <c r="B38" s="35" t="s">
        <v>153</v>
      </c>
      <c r="C38" s="35" t="s">
        <v>158</v>
      </c>
      <c r="D38" s="35" t="s">
        <v>83</v>
      </c>
      <c r="E38" s="35">
        <v>2005</v>
      </c>
      <c r="F38" s="35" t="s">
        <v>83</v>
      </c>
      <c r="G38" s="35" t="s">
        <v>83</v>
      </c>
      <c r="H38" s="36">
        <v>38353</v>
      </c>
      <c r="K38" s="35" t="s">
        <v>159</v>
      </c>
      <c r="L38" s="35" t="s">
        <v>158</v>
      </c>
      <c r="M38" s="35" t="s">
        <v>158</v>
      </c>
      <c r="N38" s="35" t="s">
        <v>158</v>
      </c>
      <c r="O38" s="35" t="s">
        <v>143</v>
      </c>
      <c r="P38" s="35">
        <v>5707.5052267649999</v>
      </c>
      <c r="Q38" s="35">
        <v>1</v>
      </c>
    </row>
    <row r="39" spans="1:17" hidden="1" x14ac:dyDescent="0.2">
      <c r="A39" s="35" t="s">
        <v>190</v>
      </c>
      <c r="B39" s="35" t="s">
        <v>153</v>
      </c>
      <c r="C39" s="35" t="s">
        <v>185</v>
      </c>
      <c r="D39" s="35" t="s">
        <v>83</v>
      </c>
      <c r="E39" s="35">
        <v>2005</v>
      </c>
      <c r="F39" s="35" t="s">
        <v>83</v>
      </c>
      <c r="G39" s="35" t="s">
        <v>83</v>
      </c>
      <c r="H39" s="36">
        <v>38353</v>
      </c>
      <c r="K39" s="35" t="s">
        <v>161</v>
      </c>
      <c r="L39" s="35" t="s">
        <v>185</v>
      </c>
      <c r="M39" s="35" t="s">
        <v>185</v>
      </c>
      <c r="N39" s="35" t="s">
        <v>185</v>
      </c>
      <c r="O39" s="35" t="s">
        <v>143</v>
      </c>
      <c r="P39" s="35">
        <v>109576.655398299</v>
      </c>
      <c r="Q39" s="35">
        <v>1</v>
      </c>
    </row>
    <row r="40" spans="1:17" hidden="1" x14ac:dyDescent="0.2">
      <c r="A40" s="35" t="s">
        <v>191</v>
      </c>
      <c r="B40" s="35" t="s">
        <v>153</v>
      </c>
      <c r="C40" s="35" t="s">
        <v>192</v>
      </c>
      <c r="D40" s="35" t="s">
        <v>83</v>
      </c>
      <c r="E40" s="35">
        <v>2005</v>
      </c>
      <c r="F40" s="35" t="s">
        <v>83</v>
      </c>
      <c r="G40" s="35" t="s">
        <v>83</v>
      </c>
      <c r="H40" s="36">
        <v>38353</v>
      </c>
      <c r="K40" s="35" t="s">
        <v>192</v>
      </c>
      <c r="L40" s="35" t="s">
        <v>192</v>
      </c>
      <c r="M40" s="35" t="s">
        <v>192</v>
      </c>
      <c r="N40" s="35" t="s">
        <v>192</v>
      </c>
      <c r="O40" s="35" t="s">
        <v>143</v>
      </c>
      <c r="P40" s="35">
        <v>4387.8078725100004</v>
      </c>
      <c r="Q40" s="35">
        <v>1</v>
      </c>
    </row>
    <row r="41" spans="1:17" hidden="1" x14ac:dyDescent="0.2">
      <c r="A41" s="35" t="s">
        <v>191</v>
      </c>
      <c r="B41" s="35" t="s">
        <v>153</v>
      </c>
      <c r="C41" s="35" t="s">
        <v>193</v>
      </c>
      <c r="D41" s="35" t="s">
        <v>83</v>
      </c>
      <c r="E41" s="35">
        <v>2005</v>
      </c>
      <c r="F41" s="35" t="s">
        <v>83</v>
      </c>
      <c r="G41" s="35" t="s">
        <v>83</v>
      </c>
      <c r="H41" s="36">
        <v>38353</v>
      </c>
      <c r="K41" s="35" t="s">
        <v>194</v>
      </c>
      <c r="L41" s="35" t="s">
        <v>193</v>
      </c>
      <c r="M41" s="35" t="s">
        <v>193</v>
      </c>
      <c r="N41" s="35" t="s">
        <v>193</v>
      </c>
      <c r="O41" s="35" t="s">
        <v>143</v>
      </c>
      <c r="P41" s="35">
        <v>0</v>
      </c>
      <c r="Q41" s="35">
        <v>1</v>
      </c>
    </row>
    <row r="42" spans="1:17" hidden="1" x14ac:dyDescent="0.2">
      <c r="A42" s="35" t="s">
        <v>191</v>
      </c>
      <c r="B42" s="35" t="s">
        <v>153</v>
      </c>
      <c r="C42" s="35" t="s">
        <v>193</v>
      </c>
      <c r="D42" s="35" t="s">
        <v>83</v>
      </c>
      <c r="E42" s="35">
        <v>2005</v>
      </c>
      <c r="F42" s="35" t="s">
        <v>83</v>
      </c>
      <c r="G42" s="35" t="s">
        <v>83</v>
      </c>
      <c r="H42" s="36">
        <v>38353</v>
      </c>
      <c r="K42" s="35" t="s">
        <v>195</v>
      </c>
      <c r="L42" s="35" t="s">
        <v>193</v>
      </c>
      <c r="M42" s="35" t="s">
        <v>193</v>
      </c>
      <c r="N42" s="35" t="s">
        <v>193</v>
      </c>
      <c r="O42" s="35" t="s">
        <v>143</v>
      </c>
      <c r="P42" s="35">
        <v>0</v>
      </c>
      <c r="Q42" s="35">
        <v>1</v>
      </c>
    </row>
    <row r="43" spans="1:17" hidden="1" x14ac:dyDescent="0.2">
      <c r="A43" s="35" t="s">
        <v>191</v>
      </c>
      <c r="B43" s="35" t="s">
        <v>153</v>
      </c>
      <c r="C43" s="35" t="s">
        <v>193</v>
      </c>
      <c r="D43" s="35" t="s">
        <v>83</v>
      </c>
      <c r="E43" s="35">
        <v>2005</v>
      </c>
      <c r="F43" s="35" t="s">
        <v>83</v>
      </c>
      <c r="G43" s="35" t="s">
        <v>83</v>
      </c>
      <c r="H43" s="36">
        <v>38353</v>
      </c>
      <c r="K43" s="35" t="s">
        <v>196</v>
      </c>
      <c r="L43" s="35" t="s">
        <v>193</v>
      </c>
      <c r="M43" s="35" t="s">
        <v>193</v>
      </c>
      <c r="N43" s="35" t="s">
        <v>193</v>
      </c>
      <c r="O43" s="35" t="s">
        <v>143</v>
      </c>
      <c r="P43" s="35">
        <v>2327.6062750000001</v>
      </c>
      <c r="Q43" s="35">
        <v>1</v>
      </c>
    </row>
    <row r="44" spans="1:17" hidden="1" x14ac:dyDescent="0.2">
      <c r="A44" s="35" t="s">
        <v>191</v>
      </c>
      <c r="B44" s="35" t="s">
        <v>153</v>
      </c>
      <c r="C44" s="35" t="s">
        <v>197</v>
      </c>
      <c r="D44" s="35" t="s">
        <v>83</v>
      </c>
      <c r="E44" s="35">
        <v>2005</v>
      </c>
      <c r="F44" s="35" t="s">
        <v>83</v>
      </c>
      <c r="G44" s="35" t="s">
        <v>83</v>
      </c>
      <c r="H44" s="36">
        <v>38353</v>
      </c>
      <c r="K44" s="35" t="s">
        <v>198</v>
      </c>
      <c r="L44" s="35" t="s">
        <v>197</v>
      </c>
      <c r="M44" s="35" t="s">
        <v>197</v>
      </c>
      <c r="N44" s="35" t="s">
        <v>197</v>
      </c>
      <c r="O44" s="35" t="s">
        <v>143</v>
      </c>
      <c r="P44" s="35">
        <v>1894.9614375000001</v>
      </c>
      <c r="Q44" s="35">
        <v>1</v>
      </c>
    </row>
    <row r="45" spans="1:17" hidden="1" x14ac:dyDescent="0.2">
      <c r="A45" s="35" t="s">
        <v>191</v>
      </c>
      <c r="B45" s="35" t="s">
        <v>153</v>
      </c>
      <c r="C45" s="35" t="s">
        <v>199</v>
      </c>
      <c r="D45" s="35" t="s">
        <v>83</v>
      </c>
      <c r="E45" s="35">
        <v>2005</v>
      </c>
      <c r="F45" s="35" t="s">
        <v>83</v>
      </c>
      <c r="G45" s="35" t="s">
        <v>83</v>
      </c>
      <c r="H45" s="36">
        <v>38353</v>
      </c>
      <c r="K45" s="35" t="s">
        <v>200</v>
      </c>
      <c r="L45" s="35" t="s">
        <v>199</v>
      </c>
      <c r="M45" s="35" t="s">
        <v>199</v>
      </c>
      <c r="N45" s="35" t="s">
        <v>199</v>
      </c>
      <c r="O45" s="35" t="s">
        <v>143</v>
      </c>
      <c r="P45" s="35">
        <v>30270.059874999999</v>
      </c>
      <c r="Q45" s="35">
        <v>1</v>
      </c>
    </row>
    <row r="46" spans="1:17" hidden="1" x14ac:dyDescent="0.2">
      <c r="A46" s="35" t="s">
        <v>191</v>
      </c>
      <c r="B46" s="35" t="s">
        <v>153</v>
      </c>
      <c r="C46" s="35" t="s">
        <v>201</v>
      </c>
      <c r="D46" s="35" t="s">
        <v>83</v>
      </c>
      <c r="E46" s="35">
        <v>2005</v>
      </c>
      <c r="F46" s="35" t="s">
        <v>83</v>
      </c>
      <c r="G46" s="35" t="s">
        <v>83</v>
      </c>
      <c r="H46" s="36">
        <v>38353</v>
      </c>
      <c r="K46" s="35" t="s">
        <v>202</v>
      </c>
      <c r="L46" s="35" t="s">
        <v>201</v>
      </c>
      <c r="M46" s="35" t="s">
        <v>201</v>
      </c>
      <c r="N46" s="35" t="s">
        <v>201</v>
      </c>
      <c r="O46" s="35" t="s">
        <v>143</v>
      </c>
      <c r="P46" s="35">
        <v>429.879115754</v>
      </c>
      <c r="Q46" s="35">
        <v>1</v>
      </c>
    </row>
    <row r="47" spans="1:17" hidden="1" x14ac:dyDescent="0.2">
      <c r="A47" s="35" t="s">
        <v>191</v>
      </c>
      <c r="B47" s="35" t="s">
        <v>153</v>
      </c>
      <c r="C47" s="35" t="s">
        <v>203</v>
      </c>
      <c r="D47" s="35" t="s">
        <v>83</v>
      </c>
      <c r="E47" s="35">
        <v>2005</v>
      </c>
      <c r="F47" s="35" t="s">
        <v>83</v>
      </c>
      <c r="G47" s="35" t="s">
        <v>83</v>
      </c>
      <c r="H47" s="36">
        <v>38353</v>
      </c>
      <c r="K47" s="35" t="s">
        <v>203</v>
      </c>
      <c r="L47" s="35" t="s">
        <v>203</v>
      </c>
      <c r="M47" s="35" t="s">
        <v>203</v>
      </c>
      <c r="N47" s="35" t="s">
        <v>203</v>
      </c>
      <c r="O47" s="35" t="s">
        <v>143</v>
      </c>
      <c r="P47" s="35">
        <v>618.59375</v>
      </c>
      <c r="Q47" s="35">
        <v>1</v>
      </c>
    </row>
    <row r="48" spans="1:17" hidden="1" x14ac:dyDescent="0.2">
      <c r="A48" s="35" t="s">
        <v>191</v>
      </c>
      <c r="B48" s="35" t="s">
        <v>153</v>
      </c>
      <c r="C48" s="35" t="s">
        <v>204</v>
      </c>
      <c r="D48" s="35" t="s">
        <v>83</v>
      </c>
      <c r="E48" s="35">
        <v>2005</v>
      </c>
      <c r="F48" s="35" t="s">
        <v>83</v>
      </c>
      <c r="G48" s="35" t="s">
        <v>83</v>
      </c>
      <c r="H48" s="36">
        <v>38353</v>
      </c>
      <c r="K48" s="35" t="s">
        <v>205</v>
      </c>
      <c r="L48" s="35" t="s">
        <v>204</v>
      </c>
      <c r="M48" s="35" t="s">
        <v>204</v>
      </c>
      <c r="N48" s="35" t="s">
        <v>204</v>
      </c>
      <c r="O48" s="35" t="s">
        <v>143</v>
      </c>
      <c r="P48" s="35">
        <v>1118020.6363347999</v>
      </c>
      <c r="Q48" s="35">
        <v>1</v>
      </c>
    </row>
    <row r="49" spans="1:17" hidden="1" x14ac:dyDescent="0.2">
      <c r="A49" s="35" t="s">
        <v>191</v>
      </c>
      <c r="B49" s="35" t="s">
        <v>153</v>
      </c>
      <c r="C49" s="35" t="s">
        <v>206</v>
      </c>
      <c r="D49" s="35" t="s">
        <v>83</v>
      </c>
      <c r="E49" s="35">
        <v>2005</v>
      </c>
      <c r="F49" s="35" t="s">
        <v>83</v>
      </c>
      <c r="G49" s="35" t="s">
        <v>83</v>
      </c>
      <c r="H49" s="36">
        <v>38353</v>
      </c>
      <c r="K49" s="35" t="s">
        <v>207</v>
      </c>
      <c r="L49" s="35" t="s">
        <v>206</v>
      </c>
      <c r="M49" s="35" t="s">
        <v>206</v>
      </c>
      <c r="N49" s="35" t="s">
        <v>206</v>
      </c>
      <c r="O49" s="35" t="s">
        <v>143</v>
      </c>
      <c r="P49" s="35">
        <v>0</v>
      </c>
      <c r="Q49" s="35">
        <v>1</v>
      </c>
    </row>
    <row r="50" spans="1:17" hidden="1" x14ac:dyDescent="0.2">
      <c r="A50" s="35" t="s">
        <v>191</v>
      </c>
      <c r="B50" s="35" t="s">
        <v>153</v>
      </c>
      <c r="C50" s="35" t="s">
        <v>206</v>
      </c>
      <c r="D50" s="35" t="s">
        <v>83</v>
      </c>
      <c r="E50" s="35">
        <v>2005</v>
      </c>
      <c r="F50" s="35" t="s">
        <v>83</v>
      </c>
      <c r="G50" s="35" t="s">
        <v>83</v>
      </c>
      <c r="H50" s="36">
        <v>38353</v>
      </c>
      <c r="K50" s="35" t="s">
        <v>208</v>
      </c>
      <c r="L50" s="35" t="s">
        <v>206</v>
      </c>
      <c r="M50" s="35" t="s">
        <v>206</v>
      </c>
      <c r="N50" s="35" t="s">
        <v>206</v>
      </c>
      <c r="O50" s="35" t="s">
        <v>143</v>
      </c>
      <c r="P50" s="35">
        <v>68522.116283684998</v>
      </c>
      <c r="Q50" s="35">
        <v>1</v>
      </c>
    </row>
    <row r="51" spans="1:17" hidden="1" x14ac:dyDescent="0.2">
      <c r="A51" s="35" t="s">
        <v>191</v>
      </c>
      <c r="B51" s="35" t="s">
        <v>153</v>
      </c>
      <c r="C51" s="35" t="s">
        <v>209</v>
      </c>
      <c r="D51" s="35" t="s">
        <v>83</v>
      </c>
      <c r="E51" s="35">
        <v>2005</v>
      </c>
      <c r="F51" s="35" t="s">
        <v>83</v>
      </c>
      <c r="G51" s="35" t="s">
        <v>83</v>
      </c>
      <c r="H51" s="36">
        <v>38353</v>
      </c>
      <c r="K51" s="35" t="s">
        <v>210</v>
      </c>
      <c r="L51" s="35" t="s">
        <v>209</v>
      </c>
      <c r="M51" s="35" t="s">
        <v>209</v>
      </c>
      <c r="N51" s="35" t="s">
        <v>209</v>
      </c>
      <c r="O51" s="35" t="s">
        <v>143</v>
      </c>
      <c r="P51" s="35">
        <v>19724.996125000001</v>
      </c>
      <c r="Q51" s="35">
        <v>1</v>
      </c>
    </row>
    <row r="52" spans="1:17" hidden="1" x14ac:dyDescent="0.2">
      <c r="A52" s="35" t="s">
        <v>191</v>
      </c>
      <c r="B52" s="35" t="s">
        <v>153</v>
      </c>
      <c r="C52" s="35" t="s">
        <v>211</v>
      </c>
      <c r="D52" s="35" t="s">
        <v>83</v>
      </c>
      <c r="E52" s="35">
        <v>2005</v>
      </c>
      <c r="F52" s="35" t="s">
        <v>83</v>
      </c>
      <c r="G52" s="35" t="s">
        <v>83</v>
      </c>
      <c r="H52" s="36">
        <v>38353</v>
      </c>
      <c r="K52" s="35" t="s">
        <v>211</v>
      </c>
      <c r="L52" s="35" t="s">
        <v>211</v>
      </c>
      <c r="M52" s="35" t="s">
        <v>211</v>
      </c>
      <c r="N52" s="35" t="s">
        <v>211</v>
      </c>
      <c r="O52" s="35" t="s">
        <v>143</v>
      </c>
      <c r="P52" s="35">
        <v>5193.0030485770003</v>
      </c>
      <c r="Q52" s="35">
        <v>1</v>
      </c>
    </row>
    <row r="53" spans="1:17" hidden="1" x14ac:dyDescent="0.2">
      <c r="A53" s="35" t="s">
        <v>191</v>
      </c>
      <c r="B53" s="35" t="s">
        <v>153</v>
      </c>
      <c r="C53" s="35" t="s">
        <v>212</v>
      </c>
      <c r="D53" s="35" t="s">
        <v>83</v>
      </c>
      <c r="E53" s="35">
        <v>2005</v>
      </c>
      <c r="F53" s="35" t="s">
        <v>83</v>
      </c>
      <c r="G53" s="35" t="s">
        <v>83</v>
      </c>
      <c r="H53" s="36">
        <v>38353</v>
      </c>
      <c r="K53" s="35" t="s">
        <v>212</v>
      </c>
      <c r="L53" s="35" t="s">
        <v>212</v>
      </c>
      <c r="M53" s="35" t="s">
        <v>212</v>
      </c>
      <c r="N53" s="35" t="s">
        <v>212</v>
      </c>
      <c r="O53" s="35" t="s">
        <v>143</v>
      </c>
      <c r="P53" s="35">
        <v>157.9451</v>
      </c>
      <c r="Q53" s="35">
        <v>1</v>
      </c>
    </row>
    <row r="54" spans="1:17" hidden="1" x14ac:dyDescent="0.2">
      <c r="A54" s="35" t="s">
        <v>213</v>
      </c>
      <c r="B54" s="35" t="s">
        <v>153</v>
      </c>
      <c r="C54" s="35" t="s">
        <v>214</v>
      </c>
      <c r="D54" s="35" t="s">
        <v>83</v>
      </c>
      <c r="E54" s="35">
        <v>2005</v>
      </c>
      <c r="F54" s="35" t="s">
        <v>83</v>
      </c>
      <c r="G54" s="35" t="s">
        <v>83</v>
      </c>
      <c r="H54" s="36">
        <v>38353</v>
      </c>
      <c r="I54" s="35" t="s">
        <v>215</v>
      </c>
      <c r="K54" s="35" t="s">
        <v>216</v>
      </c>
      <c r="L54" s="35" t="s">
        <v>214</v>
      </c>
      <c r="M54" s="35" t="s">
        <v>214</v>
      </c>
      <c r="N54" s="35" t="s">
        <v>214</v>
      </c>
      <c r="O54" s="35" t="s">
        <v>143</v>
      </c>
      <c r="P54" s="35">
        <v>0</v>
      </c>
      <c r="Q54" s="35">
        <v>1</v>
      </c>
    </row>
    <row r="55" spans="1:17" hidden="1" x14ac:dyDescent="0.2">
      <c r="A55" s="35" t="s">
        <v>213</v>
      </c>
      <c r="B55" s="35" t="s">
        <v>153</v>
      </c>
      <c r="C55" s="35" t="s">
        <v>154</v>
      </c>
      <c r="D55" s="35" t="s">
        <v>83</v>
      </c>
      <c r="E55" s="35">
        <v>2005</v>
      </c>
      <c r="F55" s="35" t="s">
        <v>83</v>
      </c>
      <c r="G55" s="35" t="s">
        <v>83</v>
      </c>
      <c r="H55" s="36">
        <v>38353</v>
      </c>
      <c r="I55" s="35" t="s">
        <v>217</v>
      </c>
      <c r="K55" s="35" t="s">
        <v>218</v>
      </c>
      <c r="L55" s="35" t="s">
        <v>154</v>
      </c>
      <c r="M55" s="35" t="s">
        <v>154</v>
      </c>
      <c r="N55" s="35" t="s">
        <v>154</v>
      </c>
      <c r="O55" s="35" t="s">
        <v>143</v>
      </c>
      <c r="P55" s="35">
        <v>0</v>
      </c>
      <c r="Q55" s="35">
        <v>1</v>
      </c>
    </row>
    <row r="56" spans="1:17" hidden="1" x14ac:dyDescent="0.2">
      <c r="A56" s="35" t="s">
        <v>213</v>
      </c>
      <c r="B56" s="35" t="s">
        <v>153</v>
      </c>
      <c r="C56" s="35" t="s">
        <v>219</v>
      </c>
      <c r="D56" s="35" t="s">
        <v>83</v>
      </c>
      <c r="E56" s="35">
        <v>2005</v>
      </c>
      <c r="F56" s="35" t="s">
        <v>83</v>
      </c>
      <c r="G56" s="35" t="s">
        <v>83</v>
      </c>
      <c r="H56" s="36">
        <v>38353</v>
      </c>
      <c r="I56" s="35" t="s">
        <v>215</v>
      </c>
      <c r="K56" s="35" t="s">
        <v>220</v>
      </c>
      <c r="L56" s="35" t="s">
        <v>219</v>
      </c>
      <c r="M56" s="35" t="s">
        <v>219</v>
      </c>
      <c r="N56" s="35" t="s">
        <v>219</v>
      </c>
      <c r="O56" s="35" t="s">
        <v>143</v>
      </c>
      <c r="P56" s="35">
        <v>0.21351478199999999</v>
      </c>
      <c r="Q56" s="35">
        <v>1</v>
      </c>
    </row>
    <row r="57" spans="1:17" hidden="1" x14ac:dyDescent="0.2">
      <c r="A57" s="35" t="s">
        <v>213</v>
      </c>
      <c r="B57" s="35" t="s">
        <v>153</v>
      </c>
      <c r="C57" s="35" t="s">
        <v>221</v>
      </c>
      <c r="D57" s="35" t="s">
        <v>83</v>
      </c>
      <c r="E57" s="35">
        <v>2005</v>
      </c>
      <c r="F57" s="35" t="s">
        <v>83</v>
      </c>
      <c r="G57" s="35" t="s">
        <v>83</v>
      </c>
      <c r="H57" s="36">
        <v>38353</v>
      </c>
      <c r="I57" s="35" t="s">
        <v>215</v>
      </c>
      <c r="K57" s="35" t="s">
        <v>222</v>
      </c>
      <c r="L57" s="35" t="s">
        <v>221</v>
      </c>
      <c r="M57" s="35" t="s">
        <v>221</v>
      </c>
      <c r="N57" s="35" t="s">
        <v>221</v>
      </c>
      <c r="O57" s="35" t="s">
        <v>143</v>
      </c>
      <c r="P57" s="35">
        <v>24.761716833000001</v>
      </c>
      <c r="Q57" s="35">
        <v>1</v>
      </c>
    </row>
    <row r="58" spans="1:17" hidden="1" x14ac:dyDescent="0.2">
      <c r="A58" s="35" t="s">
        <v>213</v>
      </c>
      <c r="B58" s="35" t="s">
        <v>153</v>
      </c>
      <c r="C58" s="35" t="s">
        <v>223</v>
      </c>
      <c r="D58" s="35" t="s">
        <v>83</v>
      </c>
      <c r="E58" s="35">
        <v>2005</v>
      </c>
      <c r="F58" s="35" t="s">
        <v>83</v>
      </c>
      <c r="G58" s="35" t="s">
        <v>83</v>
      </c>
      <c r="H58" s="36">
        <v>38353</v>
      </c>
      <c r="I58" s="35" t="s">
        <v>215</v>
      </c>
      <c r="K58" s="35" t="s">
        <v>224</v>
      </c>
      <c r="L58" s="35" t="s">
        <v>223</v>
      </c>
      <c r="M58" s="35" t="s">
        <v>223</v>
      </c>
      <c r="N58" s="35" t="s">
        <v>223</v>
      </c>
      <c r="O58" s="35" t="s">
        <v>143</v>
      </c>
      <c r="P58" s="35">
        <v>13.656107078</v>
      </c>
      <c r="Q58" s="35">
        <v>1</v>
      </c>
    </row>
    <row r="59" spans="1:17" hidden="1" x14ac:dyDescent="0.2">
      <c r="A59" s="35" t="s">
        <v>213</v>
      </c>
      <c r="B59" s="35" t="s">
        <v>153</v>
      </c>
      <c r="C59" s="35" t="s">
        <v>156</v>
      </c>
      <c r="D59" s="35" t="s">
        <v>83</v>
      </c>
      <c r="E59" s="35">
        <v>2005</v>
      </c>
      <c r="F59" s="35" t="s">
        <v>83</v>
      </c>
      <c r="G59" s="35" t="s">
        <v>83</v>
      </c>
      <c r="H59" s="36">
        <v>38353</v>
      </c>
      <c r="I59" s="35" t="s">
        <v>217</v>
      </c>
      <c r="K59" s="35" t="s">
        <v>225</v>
      </c>
      <c r="L59" s="35" t="s">
        <v>156</v>
      </c>
      <c r="M59" s="35" t="s">
        <v>156</v>
      </c>
      <c r="N59" s="35" t="s">
        <v>156</v>
      </c>
      <c r="O59" s="35" t="s">
        <v>143</v>
      </c>
      <c r="P59" s="35">
        <v>0</v>
      </c>
      <c r="Q59" s="35">
        <v>1</v>
      </c>
    </row>
    <row r="60" spans="1:17" hidden="1" x14ac:dyDescent="0.2">
      <c r="A60" s="35" t="s">
        <v>213</v>
      </c>
      <c r="B60" s="35" t="s">
        <v>153</v>
      </c>
      <c r="C60" s="35" t="s">
        <v>156</v>
      </c>
      <c r="D60" s="35" t="s">
        <v>83</v>
      </c>
      <c r="E60" s="35">
        <v>2005</v>
      </c>
      <c r="F60" s="35" t="s">
        <v>83</v>
      </c>
      <c r="G60" s="35" t="s">
        <v>83</v>
      </c>
      <c r="H60" s="36">
        <v>38353</v>
      </c>
      <c r="I60" s="35" t="s">
        <v>217</v>
      </c>
      <c r="K60" s="35" t="s">
        <v>226</v>
      </c>
      <c r="L60" s="35" t="s">
        <v>156</v>
      </c>
      <c r="M60" s="35" t="s">
        <v>156</v>
      </c>
      <c r="N60" s="35" t="s">
        <v>156</v>
      </c>
      <c r="O60" s="35" t="s">
        <v>143</v>
      </c>
      <c r="P60" s="35">
        <v>6.1830019800000002</v>
      </c>
      <c r="Q60" s="35">
        <v>1</v>
      </c>
    </row>
    <row r="61" spans="1:17" hidden="1" x14ac:dyDescent="0.2">
      <c r="A61" s="35" t="s">
        <v>213</v>
      </c>
      <c r="B61" s="35" t="s">
        <v>153</v>
      </c>
      <c r="C61" s="35" t="s">
        <v>158</v>
      </c>
      <c r="D61" s="35" t="s">
        <v>83</v>
      </c>
      <c r="E61" s="35">
        <v>2005</v>
      </c>
      <c r="F61" s="35" t="s">
        <v>83</v>
      </c>
      <c r="G61" s="35" t="s">
        <v>83</v>
      </c>
      <c r="H61" s="36">
        <v>38353</v>
      </c>
      <c r="I61" s="35" t="s">
        <v>217</v>
      </c>
      <c r="K61" s="35" t="s">
        <v>227</v>
      </c>
      <c r="L61" s="35" t="s">
        <v>158</v>
      </c>
      <c r="M61" s="35" t="s">
        <v>158</v>
      </c>
      <c r="N61" s="35" t="s">
        <v>158</v>
      </c>
      <c r="O61" s="35" t="s">
        <v>143</v>
      </c>
      <c r="P61" s="35">
        <v>0.61383657999999997</v>
      </c>
      <c r="Q61" s="35">
        <v>1</v>
      </c>
    </row>
    <row r="62" spans="1:17" hidden="1" x14ac:dyDescent="0.2">
      <c r="A62" s="35" t="s">
        <v>213</v>
      </c>
      <c r="B62" s="35" t="s">
        <v>153</v>
      </c>
      <c r="C62" s="35" t="s">
        <v>158</v>
      </c>
      <c r="D62" s="35" t="s">
        <v>83</v>
      </c>
      <c r="E62" s="35">
        <v>2005</v>
      </c>
      <c r="F62" s="35" t="s">
        <v>83</v>
      </c>
      <c r="G62" s="35" t="s">
        <v>83</v>
      </c>
      <c r="H62" s="36">
        <v>38353</v>
      </c>
      <c r="I62" s="35" t="s">
        <v>217</v>
      </c>
      <c r="K62" s="35" t="s">
        <v>228</v>
      </c>
      <c r="L62" s="35" t="s">
        <v>158</v>
      </c>
      <c r="M62" s="35" t="s">
        <v>158</v>
      </c>
      <c r="N62" s="35" t="s">
        <v>158</v>
      </c>
      <c r="O62" s="35" t="s">
        <v>143</v>
      </c>
      <c r="P62" s="35">
        <v>7.7776943000000001E-2</v>
      </c>
      <c r="Q62" s="35">
        <v>1</v>
      </c>
    </row>
    <row r="63" spans="1:17" hidden="1" x14ac:dyDescent="0.2">
      <c r="A63" s="35" t="s">
        <v>213</v>
      </c>
      <c r="B63" s="35" t="s">
        <v>153</v>
      </c>
      <c r="C63" s="35" t="s">
        <v>158</v>
      </c>
      <c r="D63" s="35" t="s">
        <v>83</v>
      </c>
      <c r="E63" s="35">
        <v>2005</v>
      </c>
      <c r="F63" s="35" t="s">
        <v>83</v>
      </c>
      <c r="G63" s="35" t="s">
        <v>83</v>
      </c>
      <c r="H63" s="36">
        <v>38353</v>
      </c>
      <c r="I63" s="35" t="s">
        <v>217</v>
      </c>
      <c r="K63" s="35" t="s">
        <v>229</v>
      </c>
      <c r="L63" s="35" t="s">
        <v>158</v>
      </c>
      <c r="M63" s="35" t="s">
        <v>158</v>
      </c>
      <c r="N63" s="35" t="s">
        <v>158</v>
      </c>
      <c r="O63" s="35" t="s">
        <v>143</v>
      </c>
      <c r="P63" s="35">
        <v>0</v>
      </c>
      <c r="Q63" s="35">
        <v>1</v>
      </c>
    </row>
    <row r="64" spans="1:17" hidden="1" x14ac:dyDescent="0.2">
      <c r="A64" s="35" t="s">
        <v>213</v>
      </c>
      <c r="B64" s="35" t="s">
        <v>153</v>
      </c>
      <c r="C64" s="35" t="s">
        <v>158</v>
      </c>
      <c r="D64" s="35" t="s">
        <v>83</v>
      </c>
      <c r="E64" s="35">
        <v>2005</v>
      </c>
      <c r="F64" s="35" t="s">
        <v>83</v>
      </c>
      <c r="G64" s="35" t="s">
        <v>83</v>
      </c>
      <c r="H64" s="36">
        <v>38353</v>
      </c>
      <c r="I64" s="35" t="s">
        <v>217</v>
      </c>
      <c r="K64" s="35" t="s">
        <v>230</v>
      </c>
      <c r="L64" s="35" t="s">
        <v>158</v>
      </c>
      <c r="M64" s="35" t="s">
        <v>158</v>
      </c>
      <c r="N64" s="35" t="s">
        <v>158</v>
      </c>
      <c r="O64" s="35" t="s">
        <v>143</v>
      </c>
      <c r="P64" s="35">
        <v>0</v>
      </c>
      <c r="Q64" s="35">
        <v>1</v>
      </c>
    </row>
    <row r="65" spans="1:17" hidden="1" x14ac:dyDescent="0.2">
      <c r="A65" s="35" t="s">
        <v>213</v>
      </c>
      <c r="B65" s="35" t="s">
        <v>153</v>
      </c>
      <c r="C65" s="35" t="s">
        <v>231</v>
      </c>
      <c r="D65" s="35" t="s">
        <v>83</v>
      </c>
      <c r="E65" s="35">
        <v>2005</v>
      </c>
      <c r="F65" s="35" t="s">
        <v>83</v>
      </c>
      <c r="G65" s="35" t="s">
        <v>83</v>
      </c>
      <c r="H65" s="36">
        <v>38353</v>
      </c>
      <c r="I65" s="35" t="s">
        <v>217</v>
      </c>
      <c r="K65" s="35" t="s">
        <v>231</v>
      </c>
      <c r="L65" s="35" t="s">
        <v>231</v>
      </c>
      <c r="M65" s="35" t="s">
        <v>231</v>
      </c>
      <c r="N65" s="35" t="s">
        <v>231</v>
      </c>
      <c r="O65" s="35" t="s">
        <v>143</v>
      </c>
      <c r="P65" s="35">
        <v>1.37834E-3</v>
      </c>
      <c r="Q65" s="35">
        <v>1</v>
      </c>
    </row>
    <row r="66" spans="1:17" hidden="1" x14ac:dyDescent="0.2">
      <c r="A66" s="35" t="s">
        <v>213</v>
      </c>
      <c r="B66" s="35" t="s">
        <v>153</v>
      </c>
      <c r="C66" s="35" t="s">
        <v>232</v>
      </c>
      <c r="D66" s="35" t="s">
        <v>83</v>
      </c>
      <c r="E66" s="35">
        <v>2005</v>
      </c>
      <c r="F66" s="35" t="s">
        <v>83</v>
      </c>
      <c r="G66" s="35" t="s">
        <v>83</v>
      </c>
      <c r="H66" s="36">
        <v>38353</v>
      </c>
      <c r="I66" s="35" t="s">
        <v>215</v>
      </c>
      <c r="K66" s="35" t="s">
        <v>233</v>
      </c>
      <c r="L66" s="35" t="s">
        <v>232</v>
      </c>
      <c r="M66" s="35" t="s">
        <v>232</v>
      </c>
      <c r="N66" s="35" t="s">
        <v>232</v>
      </c>
      <c r="O66" s="35" t="s">
        <v>143</v>
      </c>
      <c r="P66" s="35">
        <v>3.555469972</v>
      </c>
      <c r="Q66" s="35">
        <v>1</v>
      </c>
    </row>
    <row r="67" spans="1:17" hidden="1" x14ac:dyDescent="0.2">
      <c r="A67" s="35" t="s">
        <v>213</v>
      </c>
      <c r="B67" s="35" t="s">
        <v>153</v>
      </c>
      <c r="C67" s="35" t="s">
        <v>232</v>
      </c>
      <c r="D67" s="35" t="s">
        <v>83</v>
      </c>
      <c r="E67" s="35">
        <v>2005</v>
      </c>
      <c r="F67" s="35" t="s">
        <v>83</v>
      </c>
      <c r="G67" s="35" t="s">
        <v>83</v>
      </c>
      <c r="H67" s="36">
        <v>38353</v>
      </c>
      <c r="I67" s="35" t="s">
        <v>234</v>
      </c>
      <c r="K67" s="35" t="s">
        <v>235</v>
      </c>
      <c r="L67" s="35" t="s">
        <v>232</v>
      </c>
      <c r="M67" s="35" t="s">
        <v>232</v>
      </c>
      <c r="N67" s="35" t="s">
        <v>232</v>
      </c>
      <c r="O67" s="35" t="s">
        <v>143</v>
      </c>
      <c r="P67" s="35">
        <v>0</v>
      </c>
      <c r="Q67" s="35">
        <v>1</v>
      </c>
    </row>
    <row r="68" spans="1:17" hidden="1" x14ac:dyDescent="0.2">
      <c r="A68" s="35" t="s">
        <v>213</v>
      </c>
      <c r="B68" s="35" t="s">
        <v>153</v>
      </c>
      <c r="C68" s="35" t="s">
        <v>236</v>
      </c>
      <c r="D68" s="35" t="s">
        <v>83</v>
      </c>
      <c r="E68" s="35">
        <v>2005</v>
      </c>
      <c r="F68" s="35" t="s">
        <v>83</v>
      </c>
      <c r="G68" s="35" t="s">
        <v>83</v>
      </c>
      <c r="H68" s="36">
        <v>38353</v>
      </c>
      <c r="I68" s="35" t="s">
        <v>234</v>
      </c>
      <c r="K68" s="35" t="s">
        <v>237</v>
      </c>
      <c r="L68" s="35" t="s">
        <v>236</v>
      </c>
      <c r="M68" s="35" t="s">
        <v>236</v>
      </c>
      <c r="N68" s="35" t="s">
        <v>236</v>
      </c>
      <c r="O68" s="35" t="s">
        <v>143</v>
      </c>
      <c r="P68" s="35">
        <v>4073.4104000000002</v>
      </c>
      <c r="Q68" s="35">
        <v>1</v>
      </c>
    </row>
    <row r="69" spans="1:17" hidden="1" x14ac:dyDescent="0.2">
      <c r="A69" s="35" t="s">
        <v>213</v>
      </c>
      <c r="B69" s="35" t="s">
        <v>153</v>
      </c>
      <c r="C69" s="35" t="s">
        <v>238</v>
      </c>
      <c r="D69" s="35" t="s">
        <v>83</v>
      </c>
      <c r="E69" s="35">
        <v>2005</v>
      </c>
      <c r="F69" s="35" t="s">
        <v>83</v>
      </c>
      <c r="G69" s="35" t="s">
        <v>83</v>
      </c>
      <c r="H69" s="36">
        <v>38353</v>
      </c>
      <c r="I69" s="35" t="s">
        <v>234</v>
      </c>
      <c r="K69" s="35" t="s">
        <v>239</v>
      </c>
      <c r="L69" s="35" t="s">
        <v>238</v>
      </c>
      <c r="M69" s="35" t="s">
        <v>238</v>
      </c>
      <c r="N69" s="35" t="s">
        <v>238</v>
      </c>
      <c r="O69" s="35" t="s">
        <v>143</v>
      </c>
      <c r="P69" s="35">
        <v>0</v>
      </c>
      <c r="Q69" s="35">
        <v>1</v>
      </c>
    </row>
    <row r="70" spans="1:17" hidden="1" x14ac:dyDescent="0.2">
      <c r="A70" s="35" t="s">
        <v>213</v>
      </c>
      <c r="B70" s="35" t="s">
        <v>153</v>
      </c>
      <c r="C70" s="35" t="s">
        <v>240</v>
      </c>
      <c r="D70" s="35" t="s">
        <v>83</v>
      </c>
      <c r="E70" s="35">
        <v>2005</v>
      </c>
      <c r="F70" s="35" t="s">
        <v>83</v>
      </c>
      <c r="G70" s="35" t="s">
        <v>83</v>
      </c>
      <c r="H70" s="36">
        <v>38353</v>
      </c>
      <c r="I70" s="35" t="s">
        <v>217</v>
      </c>
      <c r="K70" s="35" t="s">
        <v>241</v>
      </c>
      <c r="L70" s="35" t="s">
        <v>240</v>
      </c>
      <c r="M70" s="35" t="s">
        <v>240</v>
      </c>
      <c r="N70" s="35" t="s">
        <v>240</v>
      </c>
      <c r="O70" s="35" t="s">
        <v>143</v>
      </c>
      <c r="P70" s="35">
        <v>0</v>
      </c>
      <c r="Q70" s="35">
        <v>1</v>
      </c>
    </row>
    <row r="71" spans="1:17" hidden="1" x14ac:dyDescent="0.2">
      <c r="A71" s="35" t="s">
        <v>213</v>
      </c>
      <c r="B71" s="35" t="s">
        <v>153</v>
      </c>
      <c r="C71" s="35" t="s">
        <v>242</v>
      </c>
      <c r="D71" s="35" t="s">
        <v>83</v>
      </c>
      <c r="E71" s="35">
        <v>2005</v>
      </c>
      <c r="F71" s="35" t="s">
        <v>83</v>
      </c>
      <c r="G71" s="35" t="s">
        <v>83</v>
      </c>
      <c r="H71" s="36">
        <v>38353</v>
      </c>
      <c r="I71" s="35" t="s">
        <v>217</v>
      </c>
      <c r="K71" s="35" t="s">
        <v>242</v>
      </c>
      <c r="L71" s="35" t="s">
        <v>242</v>
      </c>
      <c r="M71" s="35" t="s">
        <v>242</v>
      </c>
      <c r="N71" s="35" t="s">
        <v>242</v>
      </c>
      <c r="O71" s="35" t="s">
        <v>143</v>
      </c>
      <c r="P71" s="35">
        <v>0</v>
      </c>
      <c r="Q71" s="35">
        <v>1</v>
      </c>
    </row>
    <row r="72" spans="1:17" hidden="1" x14ac:dyDescent="0.2">
      <c r="A72" s="35" t="s">
        <v>213</v>
      </c>
      <c r="B72" s="35" t="s">
        <v>153</v>
      </c>
      <c r="C72" s="35" t="s">
        <v>243</v>
      </c>
      <c r="D72" s="35" t="s">
        <v>83</v>
      </c>
      <c r="E72" s="35">
        <v>2005</v>
      </c>
      <c r="F72" s="35" t="s">
        <v>83</v>
      </c>
      <c r="G72" s="35" t="s">
        <v>83</v>
      </c>
      <c r="H72" s="36">
        <v>38353</v>
      </c>
      <c r="I72" s="35" t="s">
        <v>215</v>
      </c>
      <c r="K72" s="35" t="s">
        <v>244</v>
      </c>
      <c r="L72" s="35" t="s">
        <v>243</v>
      </c>
      <c r="M72" s="35" t="s">
        <v>243</v>
      </c>
      <c r="N72" s="35" t="s">
        <v>243</v>
      </c>
      <c r="O72" s="35" t="s">
        <v>143</v>
      </c>
      <c r="P72" s="35">
        <v>4.1251536980000001</v>
      </c>
      <c r="Q72" s="35">
        <v>1</v>
      </c>
    </row>
    <row r="73" spans="1:17" hidden="1" x14ac:dyDescent="0.2">
      <c r="A73" s="35" t="s">
        <v>213</v>
      </c>
      <c r="B73" s="35" t="s">
        <v>245</v>
      </c>
      <c r="C73" s="35" t="s">
        <v>246</v>
      </c>
      <c r="D73" s="35" t="s">
        <v>83</v>
      </c>
      <c r="E73" s="35">
        <v>2005</v>
      </c>
      <c r="F73" s="35" t="s">
        <v>83</v>
      </c>
      <c r="G73" s="35" t="s">
        <v>83</v>
      </c>
      <c r="H73" s="36">
        <v>38353</v>
      </c>
      <c r="K73" s="35" t="s">
        <v>247</v>
      </c>
      <c r="L73" s="35" t="s">
        <v>246</v>
      </c>
      <c r="M73" s="35" t="s">
        <v>246</v>
      </c>
      <c r="N73" s="35" t="s">
        <v>246</v>
      </c>
      <c r="O73" s="35" t="s">
        <v>143</v>
      </c>
      <c r="P73" s="35">
        <v>0</v>
      </c>
      <c r="Q73" s="35">
        <v>1</v>
      </c>
    </row>
    <row r="74" spans="1:17" hidden="1" x14ac:dyDescent="0.2">
      <c r="A74" s="35" t="s">
        <v>213</v>
      </c>
      <c r="B74" s="35" t="s">
        <v>245</v>
      </c>
      <c r="C74" s="35" t="s">
        <v>248</v>
      </c>
      <c r="D74" s="35" t="s">
        <v>83</v>
      </c>
      <c r="E74" s="35">
        <v>2005</v>
      </c>
      <c r="F74" s="35" t="s">
        <v>83</v>
      </c>
      <c r="G74" s="35" t="s">
        <v>83</v>
      </c>
      <c r="H74" s="36">
        <v>38353</v>
      </c>
      <c r="K74" s="35" t="s">
        <v>249</v>
      </c>
      <c r="L74" s="35" t="s">
        <v>248</v>
      </c>
      <c r="M74" s="35" t="s">
        <v>248</v>
      </c>
      <c r="N74" s="35" t="s">
        <v>248</v>
      </c>
      <c r="O74" s="35" t="s">
        <v>143</v>
      </c>
      <c r="P74" s="35">
        <v>40000</v>
      </c>
      <c r="Q74" s="35">
        <v>1</v>
      </c>
    </row>
    <row r="75" spans="1:17" hidden="1" x14ac:dyDescent="0.2">
      <c r="A75" s="35" t="s">
        <v>213</v>
      </c>
      <c r="B75" s="35" t="s">
        <v>245</v>
      </c>
      <c r="C75" s="35" t="s">
        <v>248</v>
      </c>
      <c r="D75" s="35" t="s">
        <v>83</v>
      </c>
      <c r="E75" s="35">
        <v>2005</v>
      </c>
      <c r="F75" s="35" t="s">
        <v>83</v>
      </c>
      <c r="G75" s="35" t="s">
        <v>83</v>
      </c>
      <c r="H75" s="36">
        <v>38353</v>
      </c>
      <c r="K75" s="35" t="s">
        <v>250</v>
      </c>
      <c r="L75" s="35" t="s">
        <v>248</v>
      </c>
      <c r="M75" s="35" t="s">
        <v>248</v>
      </c>
      <c r="N75" s="35" t="s">
        <v>248</v>
      </c>
      <c r="O75" s="35" t="s">
        <v>143</v>
      </c>
      <c r="P75" s="35">
        <v>2446.8000000000002</v>
      </c>
      <c r="Q75" s="35">
        <v>1</v>
      </c>
    </row>
    <row r="76" spans="1:17" hidden="1" x14ac:dyDescent="0.2">
      <c r="A76" s="35" t="s">
        <v>213</v>
      </c>
      <c r="B76" s="35" t="s">
        <v>245</v>
      </c>
      <c r="C76" s="35" t="s">
        <v>251</v>
      </c>
      <c r="D76" s="35" t="s">
        <v>83</v>
      </c>
      <c r="E76" s="35">
        <v>2005</v>
      </c>
      <c r="F76" s="35" t="s">
        <v>83</v>
      </c>
      <c r="G76" s="35" t="s">
        <v>83</v>
      </c>
      <c r="H76" s="36">
        <v>38353</v>
      </c>
      <c r="K76" s="35" t="s">
        <v>252</v>
      </c>
      <c r="L76" s="35" t="s">
        <v>251</v>
      </c>
      <c r="M76" s="35" t="s">
        <v>251</v>
      </c>
      <c r="N76" s="35" t="s">
        <v>251</v>
      </c>
      <c r="O76" s="35" t="s">
        <v>143</v>
      </c>
      <c r="P76" s="35">
        <v>0</v>
      </c>
      <c r="Q76" s="35">
        <v>1</v>
      </c>
    </row>
    <row r="77" spans="1:17" hidden="1" x14ac:dyDescent="0.2">
      <c r="A77" s="35" t="s">
        <v>213</v>
      </c>
      <c r="B77" s="35" t="s">
        <v>245</v>
      </c>
      <c r="C77" s="35" t="s">
        <v>253</v>
      </c>
      <c r="D77" s="35" t="s">
        <v>83</v>
      </c>
      <c r="E77" s="35">
        <v>2005</v>
      </c>
      <c r="F77" s="35" t="s">
        <v>83</v>
      </c>
      <c r="G77" s="35" t="s">
        <v>83</v>
      </c>
      <c r="H77" s="36">
        <v>38353</v>
      </c>
      <c r="K77" s="35" t="s">
        <v>254</v>
      </c>
      <c r="L77" s="35" t="s">
        <v>253</v>
      </c>
      <c r="M77" s="35" t="s">
        <v>253</v>
      </c>
      <c r="N77" s="35" t="s">
        <v>253</v>
      </c>
      <c r="O77" s="35" t="s">
        <v>143</v>
      </c>
      <c r="P77" s="35">
        <v>12739.634215341999</v>
      </c>
      <c r="Q77" s="35">
        <v>1</v>
      </c>
    </row>
    <row r="78" spans="1:17" hidden="1" x14ac:dyDescent="0.2">
      <c r="A78" s="35" t="s">
        <v>213</v>
      </c>
      <c r="B78" s="35" t="s">
        <v>245</v>
      </c>
      <c r="C78" s="35" t="s">
        <v>221</v>
      </c>
      <c r="D78" s="35" t="s">
        <v>83</v>
      </c>
      <c r="E78" s="35">
        <v>2005</v>
      </c>
      <c r="F78" s="35" t="s">
        <v>83</v>
      </c>
      <c r="G78" s="35" t="s">
        <v>83</v>
      </c>
      <c r="H78" s="36">
        <v>38353</v>
      </c>
      <c r="K78" s="35" t="s">
        <v>255</v>
      </c>
      <c r="L78" s="35" t="s">
        <v>221</v>
      </c>
      <c r="M78" s="35" t="s">
        <v>221</v>
      </c>
      <c r="N78" s="35" t="s">
        <v>221</v>
      </c>
      <c r="O78" s="35" t="s">
        <v>143</v>
      </c>
      <c r="P78" s="35">
        <v>0</v>
      </c>
      <c r="Q78" s="35">
        <v>1</v>
      </c>
    </row>
    <row r="79" spans="1:17" hidden="1" x14ac:dyDescent="0.2">
      <c r="A79" s="35" t="s">
        <v>213</v>
      </c>
      <c r="B79" s="35" t="s">
        <v>245</v>
      </c>
      <c r="C79" s="35" t="s">
        <v>221</v>
      </c>
      <c r="D79" s="35" t="s">
        <v>83</v>
      </c>
      <c r="E79" s="35">
        <v>2005</v>
      </c>
      <c r="F79" s="35" t="s">
        <v>83</v>
      </c>
      <c r="G79" s="35" t="s">
        <v>83</v>
      </c>
      <c r="H79" s="36">
        <v>38353</v>
      </c>
      <c r="K79" s="35" t="s">
        <v>256</v>
      </c>
      <c r="L79" s="35" t="s">
        <v>221</v>
      </c>
      <c r="M79" s="35" t="s">
        <v>221</v>
      </c>
      <c r="N79" s="35" t="s">
        <v>221</v>
      </c>
      <c r="O79" s="35" t="s">
        <v>143</v>
      </c>
      <c r="P79" s="35">
        <v>136945.55501878701</v>
      </c>
      <c r="Q79" s="35">
        <v>1</v>
      </c>
    </row>
    <row r="80" spans="1:17" hidden="1" x14ac:dyDescent="0.2">
      <c r="A80" s="35" t="s">
        <v>213</v>
      </c>
      <c r="B80" s="35" t="s">
        <v>245</v>
      </c>
      <c r="C80" s="35" t="s">
        <v>221</v>
      </c>
      <c r="D80" s="35" t="s">
        <v>83</v>
      </c>
      <c r="E80" s="35">
        <v>2005</v>
      </c>
      <c r="F80" s="35" t="s">
        <v>83</v>
      </c>
      <c r="G80" s="35" t="s">
        <v>83</v>
      </c>
      <c r="H80" s="36">
        <v>38353</v>
      </c>
      <c r="K80" s="35" t="s">
        <v>257</v>
      </c>
      <c r="L80" s="35" t="s">
        <v>221</v>
      </c>
      <c r="M80" s="35" t="s">
        <v>221</v>
      </c>
      <c r="N80" s="35" t="s">
        <v>221</v>
      </c>
      <c r="O80" s="35" t="s">
        <v>143</v>
      </c>
      <c r="P80" s="35">
        <v>2197233.5885271998</v>
      </c>
      <c r="Q80" s="35">
        <v>1</v>
      </c>
    </row>
    <row r="81" spans="1:17" hidden="1" x14ac:dyDescent="0.2">
      <c r="A81" s="35" t="s">
        <v>213</v>
      </c>
      <c r="B81" s="35" t="s">
        <v>245</v>
      </c>
      <c r="C81" s="35" t="s">
        <v>258</v>
      </c>
      <c r="D81" s="35" t="s">
        <v>83</v>
      </c>
      <c r="E81" s="35">
        <v>2005</v>
      </c>
      <c r="F81" s="35" t="s">
        <v>83</v>
      </c>
      <c r="G81" s="35" t="s">
        <v>83</v>
      </c>
      <c r="H81" s="36">
        <v>38353</v>
      </c>
      <c r="K81" s="35" t="s">
        <v>259</v>
      </c>
      <c r="L81" s="35" t="s">
        <v>258</v>
      </c>
      <c r="M81" s="35" t="s">
        <v>258</v>
      </c>
      <c r="N81" s="35" t="s">
        <v>258</v>
      </c>
      <c r="O81" s="35" t="s">
        <v>143</v>
      </c>
      <c r="P81" s="35">
        <v>0</v>
      </c>
      <c r="Q81" s="35">
        <v>1</v>
      </c>
    </row>
    <row r="82" spans="1:17" hidden="1" x14ac:dyDescent="0.2">
      <c r="A82" s="35" t="s">
        <v>213</v>
      </c>
      <c r="B82" s="35" t="s">
        <v>245</v>
      </c>
      <c r="C82" s="35" t="s">
        <v>260</v>
      </c>
      <c r="D82" s="35" t="s">
        <v>83</v>
      </c>
      <c r="E82" s="35">
        <v>2005</v>
      </c>
      <c r="F82" s="35" t="s">
        <v>83</v>
      </c>
      <c r="G82" s="35" t="s">
        <v>83</v>
      </c>
      <c r="H82" s="36">
        <v>38353</v>
      </c>
      <c r="K82" s="35" t="s">
        <v>261</v>
      </c>
      <c r="L82" s="35" t="s">
        <v>260</v>
      </c>
      <c r="M82" s="35" t="s">
        <v>260</v>
      </c>
      <c r="N82" s="35" t="s">
        <v>260</v>
      </c>
      <c r="O82" s="35" t="s">
        <v>143</v>
      </c>
      <c r="P82" s="35">
        <v>348736.541070976</v>
      </c>
      <c r="Q82" s="35">
        <v>1</v>
      </c>
    </row>
    <row r="83" spans="1:17" hidden="1" x14ac:dyDescent="0.2">
      <c r="A83" s="35" t="s">
        <v>213</v>
      </c>
      <c r="B83" s="35" t="s">
        <v>245</v>
      </c>
      <c r="C83" s="35" t="s">
        <v>262</v>
      </c>
      <c r="D83" s="35" t="s">
        <v>83</v>
      </c>
      <c r="E83" s="35">
        <v>2005</v>
      </c>
      <c r="F83" s="35" t="s">
        <v>83</v>
      </c>
      <c r="G83" s="35" t="s">
        <v>83</v>
      </c>
      <c r="H83" s="36">
        <v>38353</v>
      </c>
      <c r="K83" s="35" t="s">
        <v>263</v>
      </c>
      <c r="L83" s="35" t="s">
        <v>262</v>
      </c>
      <c r="M83" s="35" t="s">
        <v>262</v>
      </c>
      <c r="N83" s="35" t="s">
        <v>262</v>
      </c>
      <c r="O83" s="35" t="s">
        <v>143</v>
      </c>
      <c r="P83" s="35">
        <v>10262.131585682</v>
      </c>
      <c r="Q83" s="35">
        <v>1</v>
      </c>
    </row>
    <row r="84" spans="1:17" hidden="1" x14ac:dyDescent="0.2">
      <c r="A84" s="35" t="s">
        <v>136</v>
      </c>
      <c r="B84" s="35" t="s">
        <v>137</v>
      </c>
      <c r="C84" s="35" t="s">
        <v>264</v>
      </c>
      <c r="D84" s="35" t="s">
        <v>265</v>
      </c>
      <c r="E84" s="35">
        <v>2005</v>
      </c>
      <c r="F84" s="35" t="s">
        <v>265</v>
      </c>
      <c r="G84" s="35" t="s">
        <v>265</v>
      </c>
      <c r="H84" s="36">
        <v>38353</v>
      </c>
      <c r="I84" s="35" t="s">
        <v>139</v>
      </c>
      <c r="K84" s="35" t="s">
        <v>266</v>
      </c>
      <c r="L84" s="35" t="s">
        <v>264</v>
      </c>
      <c r="M84" s="35" t="s">
        <v>141</v>
      </c>
      <c r="N84" s="35" t="s">
        <v>142</v>
      </c>
      <c r="O84" s="35" t="s">
        <v>143</v>
      </c>
      <c r="P84" s="35">
        <v>9442536.2492049504</v>
      </c>
      <c r="Q84" s="35">
        <v>1</v>
      </c>
    </row>
    <row r="85" spans="1:17" hidden="1" x14ac:dyDescent="0.2">
      <c r="A85" s="35" t="s">
        <v>136</v>
      </c>
      <c r="B85" s="35" t="s">
        <v>137</v>
      </c>
      <c r="C85" s="35" t="s">
        <v>267</v>
      </c>
      <c r="D85" s="35" t="s">
        <v>265</v>
      </c>
      <c r="E85" s="35">
        <v>2005</v>
      </c>
      <c r="F85" s="35" t="s">
        <v>265</v>
      </c>
      <c r="G85" s="35" t="s">
        <v>265</v>
      </c>
      <c r="H85" s="36">
        <v>38353</v>
      </c>
      <c r="I85" s="35" t="s">
        <v>139</v>
      </c>
      <c r="K85" s="35" t="s">
        <v>268</v>
      </c>
      <c r="L85" s="35" t="s">
        <v>267</v>
      </c>
      <c r="M85" s="35" t="s">
        <v>141</v>
      </c>
      <c r="N85" s="35" t="s">
        <v>142</v>
      </c>
      <c r="O85" s="35" t="s">
        <v>143</v>
      </c>
      <c r="P85" s="35">
        <v>33919.314282475003</v>
      </c>
      <c r="Q85" s="35">
        <v>1</v>
      </c>
    </row>
    <row r="86" spans="1:17" hidden="1" x14ac:dyDescent="0.2">
      <c r="A86" s="35" t="s">
        <v>136</v>
      </c>
      <c r="B86" s="35" t="s">
        <v>137</v>
      </c>
      <c r="C86" s="35" t="s">
        <v>269</v>
      </c>
      <c r="D86" s="35" t="s">
        <v>265</v>
      </c>
      <c r="E86" s="35">
        <v>2005</v>
      </c>
      <c r="F86" s="35" t="s">
        <v>265</v>
      </c>
      <c r="G86" s="35" t="s">
        <v>265</v>
      </c>
      <c r="H86" s="36">
        <v>38353</v>
      </c>
      <c r="I86" s="35" t="s">
        <v>139</v>
      </c>
      <c r="K86" s="35" t="s">
        <v>270</v>
      </c>
      <c r="L86" s="35" t="s">
        <v>269</v>
      </c>
      <c r="M86" s="35" t="s">
        <v>141</v>
      </c>
      <c r="N86" s="35" t="s">
        <v>142</v>
      </c>
      <c r="O86" s="35" t="s">
        <v>143</v>
      </c>
      <c r="P86" s="35">
        <v>0</v>
      </c>
      <c r="Q86" s="35">
        <v>1</v>
      </c>
    </row>
    <row r="87" spans="1:17" hidden="1" x14ac:dyDescent="0.2">
      <c r="A87" s="35" t="s">
        <v>136</v>
      </c>
      <c r="B87" s="35" t="s">
        <v>137</v>
      </c>
      <c r="C87" s="35" t="s">
        <v>271</v>
      </c>
      <c r="D87" s="35" t="s">
        <v>265</v>
      </c>
      <c r="E87" s="35">
        <v>2005</v>
      </c>
      <c r="F87" s="35" t="s">
        <v>265</v>
      </c>
      <c r="G87" s="35" t="s">
        <v>265</v>
      </c>
      <c r="H87" s="36">
        <v>38353</v>
      </c>
      <c r="I87" s="35" t="s">
        <v>139</v>
      </c>
      <c r="K87" s="35" t="s">
        <v>272</v>
      </c>
      <c r="L87" s="35" t="s">
        <v>271</v>
      </c>
      <c r="M87" s="35" t="s">
        <v>141</v>
      </c>
      <c r="N87" s="35" t="s">
        <v>142</v>
      </c>
      <c r="O87" s="35" t="s">
        <v>143</v>
      </c>
      <c r="P87" s="35">
        <v>395895.48022598901</v>
      </c>
      <c r="Q87" s="35">
        <v>1</v>
      </c>
    </row>
    <row r="88" spans="1:17" hidden="1" x14ac:dyDescent="0.2">
      <c r="A88" s="35" t="s">
        <v>136</v>
      </c>
      <c r="B88" s="35" t="s">
        <v>153</v>
      </c>
      <c r="C88" s="35" t="s">
        <v>154</v>
      </c>
      <c r="D88" s="35" t="s">
        <v>265</v>
      </c>
      <c r="E88" s="35">
        <v>2005</v>
      </c>
      <c r="F88" s="35" t="s">
        <v>265</v>
      </c>
      <c r="G88" s="35" t="s">
        <v>265</v>
      </c>
      <c r="H88" s="36">
        <v>38353</v>
      </c>
      <c r="K88" s="35" t="s">
        <v>155</v>
      </c>
      <c r="L88" s="35" t="s">
        <v>154</v>
      </c>
      <c r="M88" s="35" t="s">
        <v>154</v>
      </c>
      <c r="N88" s="35" t="s">
        <v>154</v>
      </c>
      <c r="O88" s="35" t="s">
        <v>143</v>
      </c>
      <c r="P88" s="35">
        <v>0</v>
      </c>
      <c r="Q88" s="35">
        <v>1</v>
      </c>
    </row>
    <row r="89" spans="1:17" hidden="1" x14ac:dyDescent="0.2">
      <c r="A89" s="35" t="s">
        <v>136</v>
      </c>
      <c r="B89" s="35" t="s">
        <v>153</v>
      </c>
      <c r="C89" s="35" t="s">
        <v>156</v>
      </c>
      <c r="D89" s="35" t="s">
        <v>265</v>
      </c>
      <c r="E89" s="35">
        <v>2005</v>
      </c>
      <c r="F89" s="35" t="s">
        <v>265</v>
      </c>
      <c r="G89" s="35" t="s">
        <v>265</v>
      </c>
      <c r="H89" s="36">
        <v>38353</v>
      </c>
      <c r="K89" s="35" t="s">
        <v>157</v>
      </c>
      <c r="L89" s="35" t="s">
        <v>156</v>
      </c>
      <c r="M89" s="35" t="s">
        <v>156</v>
      </c>
      <c r="N89" s="35" t="s">
        <v>156</v>
      </c>
      <c r="O89" s="35" t="s">
        <v>143</v>
      </c>
      <c r="P89" s="35">
        <v>0</v>
      </c>
      <c r="Q89" s="35">
        <v>1</v>
      </c>
    </row>
    <row r="90" spans="1:17" hidden="1" x14ac:dyDescent="0.2">
      <c r="A90" s="35" t="s">
        <v>136</v>
      </c>
      <c r="B90" s="35" t="s">
        <v>153</v>
      </c>
      <c r="C90" s="35" t="s">
        <v>158</v>
      </c>
      <c r="D90" s="35" t="s">
        <v>265</v>
      </c>
      <c r="E90" s="35">
        <v>2005</v>
      </c>
      <c r="F90" s="35" t="s">
        <v>265</v>
      </c>
      <c r="G90" s="35" t="s">
        <v>265</v>
      </c>
      <c r="H90" s="36">
        <v>38353</v>
      </c>
      <c r="K90" s="35" t="s">
        <v>159</v>
      </c>
      <c r="L90" s="35" t="s">
        <v>158</v>
      </c>
      <c r="M90" s="35" t="s">
        <v>158</v>
      </c>
      <c r="N90" s="35" t="s">
        <v>158</v>
      </c>
      <c r="O90" s="35" t="s">
        <v>143</v>
      </c>
      <c r="P90" s="35">
        <v>2499897.1962936702</v>
      </c>
      <c r="Q90" s="35">
        <v>1</v>
      </c>
    </row>
    <row r="91" spans="1:17" hidden="1" x14ac:dyDescent="0.2">
      <c r="A91" s="35" t="s">
        <v>136</v>
      </c>
      <c r="B91" s="35" t="s">
        <v>153</v>
      </c>
      <c r="C91" s="35" t="s">
        <v>160</v>
      </c>
      <c r="D91" s="35" t="s">
        <v>265</v>
      </c>
      <c r="E91" s="35">
        <v>2005</v>
      </c>
      <c r="F91" s="35" t="s">
        <v>265</v>
      </c>
      <c r="G91" s="35" t="s">
        <v>265</v>
      </c>
      <c r="H91" s="36">
        <v>38353</v>
      </c>
      <c r="K91" s="35" t="s">
        <v>161</v>
      </c>
      <c r="L91" s="35" t="s">
        <v>160</v>
      </c>
      <c r="M91" s="35" t="s">
        <v>160</v>
      </c>
      <c r="N91" s="35" t="s">
        <v>160</v>
      </c>
      <c r="O91" s="35" t="s">
        <v>143</v>
      </c>
      <c r="P91" s="35">
        <v>0</v>
      </c>
      <c r="Q91" s="35">
        <v>1</v>
      </c>
    </row>
    <row r="92" spans="1:17" x14ac:dyDescent="0.2">
      <c r="A92" s="35" t="s">
        <v>136</v>
      </c>
      <c r="B92" s="35" t="s">
        <v>273</v>
      </c>
      <c r="C92" s="35" t="s">
        <v>274</v>
      </c>
      <c r="D92" s="35" t="s">
        <v>265</v>
      </c>
      <c r="E92" s="35">
        <v>2005</v>
      </c>
      <c r="F92" s="35" t="s">
        <v>265</v>
      </c>
      <c r="G92" s="35" t="s">
        <v>265</v>
      </c>
      <c r="H92" s="36">
        <v>38353</v>
      </c>
      <c r="I92" s="35" t="s">
        <v>273</v>
      </c>
      <c r="K92" s="35" t="s">
        <v>274</v>
      </c>
      <c r="L92" s="35" t="s">
        <v>274</v>
      </c>
      <c r="M92" s="35" t="s">
        <v>274</v>
      </c>
      <c r="N92" s="35" t="s">
        <v>274</v>
      </c>
      <c r="O92" s="35" t="s">
        <v>143</v>
      </c>
      <c r="P92" s="35">
        <v>0</v>
      </c>
      <c r="Q92" s="35">
        <v>1</v>
      </c>
    </row>
    <row r="93" spans="1:17" x14ac:dyDescent="0.2">
      <c r="A93" s="35" t="s">
        <v>136</v>
      </c>
      <c r="B93" s="35" t="s">
        <v>273</v>
      </c>
      <c r="C93" s="35" t="s">
        <v>275</v>
      </c>
      <c r="D93" s="35" t="s">
        <v>265</v>
      </c>
      <c r="E93" s="35">
        <v>2005</v>
      </c>
      <c r="F93" s="35" t="s">
        <v>265</v>
      </c>
      <c r="G93" s="35" t="s">
        <v>265</v>
      </c>
      <c r="H93" s="36">
        <v>38353</v>
      </c>
      <c r="I93" s="35" t="s">
        <v>273</v>
      </c>
      <c r="K93" s="35" t="s">
        <v>276</v>
      </c>
      <c r="L93" s="35" t="s">
        <v>275</v>
      </c>
      <c r="M93" s="35" t="s">
        <v>275</v>
      </c>
      <c r="N93" s="35" t="s">
        <v>275</v>
      </c>
      <c r="O93" s="35" t="s">
        <v>143</v>
      </c>
      <c r="P93" s="35">
        <v>-5150317.58023874</v>
      </c>
      <c r="Q93" s="35">
        <v>1</v>
      </c>
    </row>
    <row r="94" spans="1:17" x14ac:dyDescent="0.2">
      <c r="A94" s="35" t="s">
        <v>136</v>
      </c>
      <c r="B94" s="35" t="s">
        <v>162</v>
      </c>
      <c r="C94" s="35" t="s">
        <v>277</v>
      </c>
      <c r="D94" s="35" t="s">
        <v>265</v>
      </c>
      <c r="E94" s="35">
        <v>2005</v>
      </c>
      <c r="F94" s="35" t="s">
        <v>265</v>
      </c>
      <c r="G94" s="35" t="s">
        <v>265</v>
      </c>
      <c r="H94" s="36">
        <v>38353</v>
      </c>
      <c r="I94" s="35" t="s">
        <v>164</v>
      </c>
      <c r="K94" s="35" t="s">
        <v>277</v>
      </c>
      <c r="L94" s="35" t="s">
        <v>277</v>
      </c>
      <c r="M94" s="35" t="s">
        <v>277</v>
      </c>
      <c r="N94" s="35" t="s">
        <v>277</v>
      </c>
      <c r="O94" s="35" t="s">
        <v>143</v>
      </c>
      <c r="P94" s="35">
        <v>0</v>
      </c>
      <c r="Q94" s="35">
        <v>1</v>
      </c>
    </row>
    <row r="95" spans="1:17" x14ac:dyDescent="0.2">
      <c r="A95" s="35" t="s">
        <v>136</v>
      </c>
      <c r="B95" s="35" t="s">
        <v>162</v>
      </c>
      <c r="C95" s="35" t="s">
        <v>163</v>
      </c>
      <c r="D95" s="35" t="s">
        <v>265</v>
      </c>
      <c r="E95" s="35">
        <v>2005</v>
      </c>
      <c r="F95" s="35" t="s">
        <v>265</v>
      </c>
      <c r="G95" s="35" t="s">
        <v>265</v>
      </c>
      <c r="H95" s="36">
        <v>38353</v>
      </c>
      <c r="I95" s="35" t="s">
        <v>164</v>
      </c>
      <c r="K95" s="35" t="s">
        <v>163</v>
      </c>
      <c r="L95" s="35" t="s">
        <v>163</v>
      </c>
      <c r="M95" s="35" t="s">
        <v>163</v>
      </c>
      <c r="N95" s="35" t="s">
        <v>165</v>
      </c>
      <c r="O95" s="35" t="s">
        <v>143</v>
      </c>
      <c r="P95" s="35">
        <v>0</v>
      </c>
      <c r="Q95" s="35">
        <v>1</v>
      </c>
    </row>
    <row r="96" spans="1:17" x14ac:dyDescent="0.2">
      <c r="A96" s="35" t="s">
        <v>136</v>
      </c>
      <c r="B96" s="35" t="s">
        <v>162</v>
      </c>
      <c r="C96" s="35" t="s">
        <v>169</v>
      </c>
      <c r="D96" s="35" t="s">
        <v>265</v>
      </c>
      <c r="E96" s="35">
        <v>2005</v>
      </c>
      <c r="F96" s="35" t="s">
        <v>265</v>
      </c>
      <c r="G96" s="35" t="s">
        <v>265</v>
      </c>
      <c r="H96" s="36">
        <v>38353</v>
      </c>
      <c r="I96" s="35" t="s">
        <v>164</v>
      </c>
      <c r="K96" s="35" t="s">
        <v>169</v>
      </c>
      <c r="L96" s="35" t="s">
        <v>169</v>
      </c>
      <c r="M96" s="35" t="s">
        <v>169</v>
      </c>
      <c r="N96" s="35" t="s">
        <v>165</v>
      </c>
      <c r="O96" s="35" t="s">
        <v>143</v>
      </c>
      <c r="P96" s="35">
        <v>0</v>
      </c>
      <c r="Q96" s="35">
        <v>1</v>
      </c>
    </row>
    <row r="97" spans="1:17" x14ac:dyDescent="0.2">
      <c r="A97" s="35" t="s">
        <v>136</v>
      </c>
      <c r="B97" s="35" t="s">
        <v>162</v>
      </c>
      <c r="C97" s="35" t="s">
        <v>170</v>
      </c>
      <c r="D97" s="35" t="s">
        <v>265</v>
      </c>
      <c r="E97" s="35">
        <v>2005</v>
      </c>
      <c r="F97" s="35" t="s">
        <v>265</v>
      </c>
      <c r="G97" s="35" t="s">
        <v>265</v>
      </c>
      <c r="H97" s="36">
        <v>38353</v>
      </c>
      <c r="I97" s="35" t="s">
        <v>164</v>
      </c>
      <c r="K97" s="35" t="s">
        <v>278</v>
      </c>
      <c r="L97" s="35" t="s">
        <v>170</v>
      </c>
      <c r="M97" s="35" t="s">
        <v>170</v>
      </c>
      <c r="N97" s="35" t="s">
        <v>165</v>
      </c>
      <c r="O97" s="35" t="s">
        <v>143</v>
      </c>
      <c r="P97" s="35">
        <v>0</v>
      </c>
      <c r="Q97" s="35">
        <v>1</v>
      </c>
    </row>
    <row r="98" spans="1:17" hidden="1" x14ac:dyDescent="0.2">
      <c r="A98" s="35" t="s">
        <v>174</v>
      </c>
      <c r="B98" s="35" t="s">
        <v>279</v>
      </c>
      <c r="C98" s="35" t="s">
        <v>240</v>
      </c>
      <c r="D98" s="35" t="s">
        <v>265</v>
      </c>
      <c r="E98" s="35">
        <v>2005</v>
      </c>
      <c r="F98" s="35" t="s">
        <v>265</v>
      </c>
      <c r="G98" s="35" t="s">
        <v>265</v>
      </c>
      <c r="H98" s="36">
        <v>38353</v>
      </c>
      <c r="K98" s="35" t="s">
        <v>280</v>
      </c>
      <c r="L98" s="35" t="s">
        <v>240</v>
      </c>
      <c r="M98" s="35" t="s">
        <v>240</v>
      </c>
      <c r="N98" s="35" t="s">
        <v>240</v>
      </c>
      <c r="O98" s="35" t="s">
        <v>143</v>
      </c>
      <c r="P98" s="35">
        <v>73232.696119043001</v>
      </c>
      <c r="Q98" s="35">
        <v>1</v>
      </c>
    </row>
    <row r="99" spans="1:17" hidden="1" x14ac:dyDescent="0.2">
      <c r="A99" s="35" t="s">
        <v>174</v>
      </c>
      <c r="B99" s="35" t="s">
        <v>153</v>
      </c>
      <c r="C99" s="35" t="s">
        <v>154</v>
      </c>
      <c r="D99" s="35" t="s">
        <v>265</v>
      </c>
      <c r="E99" s="35">
        <v>2005</v>
      </c>
      <c r="F99" s="35" t="s">
        <v>281</v>
      </c>
      <c r="G99" s="35" t="s">
        <v>265</v>
      </c>
      <c r="H99" s="36">
        <v>38353</v>
      </c>
      <c r="K99" s="35" t="s">
        <v>155</v>
      </c>
      <c r="L99" s="35" t="s">
        <v>154</v>
      </c>
      <c r="M99" s="35" t="s">
        <v>154</v>
      </c>
      <c r="N99" s="35" t="s">
        <v>154</v>
      </c>
      <c r="O99" s="35" t="s">
        <v>143</v>
      </c>
      <c r="P99" s="35">
        <v>0</v>
      </c>
      <c r="Q99" s="35">
        <v>1</v>
      </c>
    </row>
    <row r="100" spans="1:17" hidden="1" x14ac:dyDescent="0.2">
      <c r="A100" s="35" t="s">
        <v>174</v>
      </c>
      <c r="B100" s="35" t="s">
        <v>153</v>
      </c>
      <c r="C100" s="35" t="s">
        <v>154</v>
      </c>
      <c r="D100" s="35" t="s">
        <v>265</v>
      </c>
      <c r="E100" s="35">
        <v>2005</v>
      </c>
      <c r="F100" s="35" t="s">
        <v>265</v>
      </c>
      <c r="G100" s="35" t="s">
        <v>265</v>
      </c>
      <c r="H100" s="36">
        <v>38353</v>
      </c>
      <c r="K100" s="35" t="s">
        <v>155</v>
      </c>
      <c r="L100" s="35" t="s">
        <v>154</v>
      </c>
      <c r="M100" s="35" t="s">
        <v>154</v>
      </c>
      <c r="N100" s="35" t="s">
        <v>154</v>
      </c>
      <c r="O100" s="35" t="s">
        <v>143</v>
      </c>
      <c r="P100" s="35">
        <v>118567.805664314</v>
      </c>
      <c r="Q100" s="35">
        <v>1</v>
      </c>
    </row>
    <row r="101" spans="1:17" hidden="1" x14ac:dyDescent="0.2">
      <c r="A101" s="35" t="s">
        <v>174</v>
      </c>
      <c r="B101" s="35" t="s">
        <v>153</v>
      </c>
      <c r="C101" s="35" t="s">
        <v>282</v>
      </c>
      <c r="D101" s="35" t="s">
        <v>265</v>
      </c>
      <c r="E101" s="35">
        <v>2005</v>
      </c>
      <c r="F101" s="35" t="s">
        <v>265</v>
      </c>
      <c r="G101" s="35" t="s">
        <v>265</v>
      </c>
      <c r="H101" s="36">
        <v>38353</v>
      </c>
      <c r="K101" s="35" t="s">
        <v>283</v>
      </c>
      <c r="L101" s="35" t="s">
        <v>282</v>
      </c>
      <c r="M101" s="35" t="s">
        <v>282</v>
      </c>
      <c r="N101" s="35" t="s">
        <v>282</v>
      </c>
      <c r="O101" s="35" t="s">
        <v>143</v>
      </c>
      <c r="P101" s="35">
        <v>1488.0130718949999</v>
      </c>
      <c r="Q101" s="35">
        <v>1</v>
      </c>
    </row>
    <row r="102" spans="1:17" hidden="1" x14ac:dyDescent="0.2">
      <c r="A102" s="35" t="s">
        <v>174</v>
      </c>
      <c r="B102" s="35" t="s">
        <v>153</v>
      </c>
      <c r="C102" s="35" t="s">
        <v>156</v>
      </c>
      <c r="D102" s="35" t="s">
        <v>265</v>
      </c>
      <c r="E102" s="35">
        <v>2005</v>
      </c>
      <c r="F102" s="35" t="s">
        <v>281</v>
      </c>
      <c r="G102" s="35" t="s">
        <v>265</v>
      </c>
      <c r="H102" s="36">
        <v>38353</v>
      </c>
      <c r="K102" s="35" t="s">
        <v>157</v>
      </c>
      <c r="L102" s="35" t="s">
        <v>156</v>
      </c>
      <c r="M102" s="35" t="s">
        <v>156</v>
      </c>
      <c r="N102" s="35" t="s">
        <v>156</v>
      </c>
      <c r="O102" s="35" t="s">
        <v>143</v>
      </c>
      <c r="P102" s="35">
        <v>0</v>
      </c>
      <c r="Q102" s="35">
        <v>1</v>
      </c>
    </row>
    <row r="103" spans="1:17" hidden="1" x14ac:dyDescent="0.2">
      <c r="A103" s="35" t="s">
        <v>174</v>
      </c>
      <c r="B103" s="35" t="s">
        <v>153</v>
      </c>
      <c r="C103" s="35" t="s">
        <v>156</v>
      </c>
      <c r="D103" s="35" t="s">
        <v>265</v>
      </c>
      <c r="E103" s="35">
        <v>2005</v>
      </c>
      <c r="F103" s="35" t="s">
        <v>265</v>
      </c>
      <c r="G103" s="35" t="s">
        <v>265</v>
      </c>
      <c r="H103" s="36">
        <v>38353</v>
      </c>
      <c r="K103" s="35" t="s">
        <v>157</v>
      </c>
      <c r="L103" s="35" t="s">
        <v>156</v>
      </c>
      <c r="M103" s="35" t="s">
        <v>156</v>
      </c>
      <c r="N103" s="35" t="s">
        <v>156</v>
      </c>
      <c r="O103" s="35" t="s">
        <v>143</v>
      </c>
      <c r="P103" s="35">
        <v>5390087.9619205901</v>
      </c>
      <c r="Q103" s="35">
        <v>1</v>
      </c>
    </row>
    <row r="104" spans="1:17" hidden="1" x14ac:dyDescent="0.2">
      <c r="A104" s="35" t="s">
        <v>174</v>
      </c>
      <c r="B104" s="35" t="s">
        <v>153</v>
      </c>
      <c r="C104" s="35" t="s">
        <v>158</v>
      </c>
      <c r="D104" s="35" t="s">
        <v>265</v>
      </c>
      <c r="E104" s="35">
        <v>2005</v>
      </c>
      <c r="F104" s="35" t="s">
        <v>281</v>
      </c>
      <c r="G104" s="35" t="s">
        <v>265</v>
      </c>
      <c r="H104" s="36">
        <v>38353</v>
      </c>
      <c r="K104" s="35" t="s">
        <v>159</v>
      </c>
      <c r="L104" s="35" t="s">
        <v>158</v>
      </c>
      <c r="M104" s="35" t="s">
        <v>158</v>
      </c>
      <c r="N104" s="35" t="s">
        <v>158</v>
      </c>
      <c r="O104" s="35" t="s">
        <v>143</v>
      </c>
      <c r="P104" s="35">
        <v>0</v>
      </c>
      <c r="Q104" s="35">
        <v>1</v>
      </c>
    </row>
    <row r="105" spans="1:17" hidden="1" x14ac:dyDescent="0.2">
      <c r="A105" s="35" t="s">
        <v>174</v>
      </c>
      <c r="B105" s="35" t="s">
        <v>153</v>
      </c>
      <c r="C105" s="35" t="s">
        <v>158</v>
      </c>
      <c r="D105" s="35" t="s">
        <v>265</v>
      </c>
      <c r="E105" s="35">
        <v>2005</v>
      </c>
      <c r="F105" s="35" t="s">
        <v>265</v>
      </c>
      <c r="G105" s="35" t="s">
        <v>265</v>
      </c>
      <c r="H105" s="36">
        <v>38353</v>
      </c>
      <c r="K105" s="35" t="s">
        <v>159</v>
      </c>
      <c r="L105" s="35" t="s">
        <v>158</v>
      </c>
      <c r="M105" s="35" t="s">
        <v>158</v>
      </c>
      <c r="N105" s="35" t="s">
        <v>158</v>
      </c>
      <c r="O105" s="35" t="s">
        <v>143</v>
      </c>
      <c r="P105" s="35">
        <v>769237.98812657199</v>
      </c>
      <c r="Q105" s="35">
        <v>1</v>
      </c>
    </row>
    <row r="106" spans="1:17" hidden="1" x14ac:dyDescent="0.2">
      <c r="A106" s="35" t="s">
        <v>174</v>
      </c>
      <c r="B106" s="35" t="s">
        <v>153</v>
      </c>
      <c r="C106" s="35" t="s">
        <v>160</v>
      </c>
      <c r="D106" s="35" t="s">
        <v>265</v>
      </c>
      <c r="E106" s="35">
        <v>2005</v>
      </c>
      <c r="F106" s="35" t="s">
        <v>281</v>
      </c>
      <c r="G106" s="35" t="s">
        <v>265</v>
      </c>
      <c r="H106" s="36">
        <v>38353</v>
      </c>
      <c r="K106" s="35" t="s">
        <v>161</v>
      </c>
      <c r="L106" s="35" t="s">
        <v>160</v>
      </c>
      <c r="M106" s="35" t="s">
        <v>160</v>
      </c>
      <c r="N106" s="35" t="s">
        <v>160</v>
      </c>
      <c r="O106" s="35" t="s">
        <v>143</v>
      </c>
      <c r="P106" s="35">
        <v>0</v>
      </c>
      <c r="Q106" s="35">
        <v>1</v>
      </c>
    </row>
    <row r="107" spans="1:17" hidden="1" x14ac:dyDescent="0.2">
      <c r="A107" s="35" t="s">
        <v>174</v>
      </c>
      <c r="B107" s="35" t="s">
        <v>153</v>
      </c>
      <c r="C107" s="35" t="s">
        <v>160</v>
      </c>
      <c r="D107" s="35" t="s">
        <v>265</v>
      </c>
      <c r="E107" s="35">
        <v>2005</v>
      </c>
      <c r="F107" s="35" t="s">
        <v>265</v>
      </c>
      <c r="G107" s="35" t="s">
        <v>265</v>
      </c>
      <c r="H107" s="36">
        <v>38353</v>
      </c>
      <c r="K107" s="35" t="s">
        <v>161</v>
      </c>
      <c r="L107" s="35" t="s">
        <v>160</v>
      </c>
      <c r="M107" s="35" t="s">
        <v>160</v>
      </c>
      <c r="N107" s="35" t="s">
        <v>160</v>
      </c>
      <c r="O107" s="35" t="s">
        <v>143</v>
      </c>
      <c r="P107" s="35">
        <v>0</v>
      </c>
      <c r="Q107" s="35">
        <v>1</v>
      </c>
    </row>
    <row r="108" spans="1:17" hidden="1" x14ac:dyDescent="0.2">
      <c r="A108" s="35" t="s">
        <v>175</v>
      </c>
      <c r="B108" s="35" t="s">
        <v>153</v>
      </c>
      <c r="C108" s="35" t="s">
        <v>154</v>
      </c>
      <c r="D108" s="35" t="s">
        <v>265</v>
      </c>
      <c r="E108" s="35">
        <v>2005</v>
      </c>
      <c r="F108" s="35" t="s">
        <v>281</v>
      </c>
      <c r="G108" s="35" t="s">
        <v>265</v>
      </c>
      <c r="H108" s="36">
        <v>38353</v>
      </c>
      <c r="I108" s="35" t="s">
        <v>176</v>
      </c>
      <c r="K108" s="35" t="s">
        <v>155</v>
      </c>
      <c r="L108" s="35" t="s">
        <v>154</v>
      </c>
      <c r="M108" s="35" t="s">
        <v>154</v>
      </c>
      <c r="N108" s="35" t="s">
        <v>154</v>
      </c>
      <c r="O108" s="35" t="s">
        <v>143</v>
      </c>
      <c r="P108" s="35">
        <v>0</v>
      </c>
      <c r="Q108" s="35">
        <v>1</v>
      </c>
    </row>
    <row r="109" spans="1:17" hidden="1" x14ac:dyDescent="0.2">
      <c r="A109" s="35" t="s">
        <v>175</v>
      </c>
      <c r="B109" s="35" t="s">
        <v>153</v>
      </c>
      <c r="C109" s="35" t="s">
        <v>154</v>
      </c>
      <c r="D109" s="35" t="s">
        <v>265</v>
      </c>
      <c r="E109" s="35">
        <v>2005</v>
      </c>
      <c r="F109" s="35" t="s">
        <v>265</v>
      </c>
      <c r="G109" s="35" t="s">
        <v>265</v>
      </c>
      <c r="H109" s="36">
        <v>38353</v>
      </c>
      <c r="I109" s="35" t="s">
        <v>176</v>
      </c>
      <c r="K109" s="35" t="s">
        <v>155</v>
      </c>
      <c r="L109" s="35" t="s">
        <v>154</v>
      </c>
      <c r="M109" s="35" t="s">
        <v>154</v>
      </c>
      <c r="N109" s="35" t="s">
        <v>154</v>
      </c>
      <c r="O109" s="35" t="s">
        <v>143</v>
      </c>
      <c r="P109" s="35">
        <v>39129502.258393399</v>
      </c>
      <c r="Q109" s="35">
        <v>1</v>
      </c>
    </row>
    <row r="110" spans="1:17" hidden="1" x14ac:dyDescent="0.2">
      <c r="A110" s="35" t="s">
        <v>175</v>
      </c>
      <c r="B110" s="35" t="s">
        <v>153</v>
      </c>
      <c r="C110" s="35" t="s">
        <v>284</v>
      </c>
      <c r="D110" s="35" t="s">
        <v>265</v>
      </c>
      <c r="E110" s="35">
        <v>2005</v>
      </c>
      <c r="F110" s="35" t="s">
        <v>265</v>
      </c>
      <c r="G110" s="35" t="s">
        <v>265</v>
      </c>
      <c r="H110" s="36">
        <v>38353</v>
      </c>
      <c r="I110" s="35" t="s">
        <v>176</v>
      </c>
      <c r="K110" s="35" t="s">
        <v>285</v>
      </c>
      <c r="L110" s="35" t="s">
        <v>284</v>
      </c>
      <c r="M110" s="35" t="s">
        <v>284</v>
      </c>
      <c r="N110" s="35" t="s">
        <v>284</v>
      </c>
      <c r="O110" s="35" t="s">
        <v>143</v>
      </c>
      <c r="P110" s="35">
        <v>6210.9542050649998</v>
      </c>
      <c r="Q110" s="35">
        <v>1</v>
      </c>
    </row>
    <row r="111" spans="1:17" hidden="1" x14ac:dyDescent="0.2">
      <c r="A111" s="35" t="s">
        <v>175</v>
      </c>
      <c r="B111" s="35" t="s">
        <v>153</v>
      </c>
      <c r="C111" s="35" t="s">
        <v>178</v>
      </c>
      <c r="D111" s="35" t="s">
        <v>265</v>
      </c>
      <c r="E111" s="35">
        <v>2005</v>
      </c>
      <c r="F111" s="35" t="s">
        <v>281</v>
      </c>
      <c r="G111" s="35" t="s">
        <v>265</v>
      </c>
      <c r="H111" s="36">
        <v>38353</v>
      </c>
      <c r="I111" s="35" t="s">
        <v>179</v>
      </c>
      <c r="K111" s="35" t="s">
        <v>180</v>
      </c>
      <c r="L111" s="35" t="s">
        <v>178</v>
      </c>
      <c r="M111" s="35" t="s">
        <v>178</v>
      </c>
      <c r="N111" s="35" t="s">
        <v>178</v>
      </c>
      <c r="O111" s="35" t="s">
        <v>143</v>
      </c>
      <c r="P111" s="35">
        <v>0</v>
      </c>
      <c r="Q111" s="35">
        <v>1</v>
      </c>
    </row>
    <row r="112" spans="1:17" hidden="1" x14ac:dyDescent="0.2">
      <c r="A112" s="35" t="s">
        <v>175</v>
      </c>
      <c r="B112" s="35" t="s">
        <v>153</v>
      </c>
      <c r="C112" s="35" t="s">
        <v>178</v>
      </c>
      <c r="D112" s="35" t="s">
        <v>265</v>
      </c>
      <c r="E112" s="35">
        <v>2005</v>
      </c>
      <c r="F112" s="35" t="s">
        <v>265</v>
      </c>
      <c r="G112" s="35" t="s">
        <v>265</v>
      </c>
      <c r="H112" s="36">
        <v>38353</v>
      </c>
      <c r="I112" s="35" t="s">
        <v>179</v>
      </c>
      <c r="K112" s="35" t="s">
        <v>180</v>
      </c>
      <c r="L112" s="35" t="s">
        <v>178</v>
      </c>
      <c r="M112" s="35" t="s">
        <v>178</v>
      </c>
      <c r="N112" s="35" t="s">
        <v>178</v>
      </c>
      <c r="O112" s="35" t="s">
        <v>143</v>
      </c>
      <c r="P112" s="35">
        <v>13445202.2489303</v>
      </c>
      <c r="Q112" s="35">
        <v>1</v>
      </c>
    </row>
    <row r="113" spans="1:17" hidden="1" x14ac:dyDescent="0.2">
      <c r="A113" s="35" t="s">
        <v>175</v>
      </c>
      <c r="B113" s="35" t="s">
        <v>153</v>
      </c>
      <c r="C113" s="35" t="s">
        <v>156</v>
      </c>
      <c r="D113" s="35" t="s">
        <v>265</v>
      </c>
      <c r="E113" s="35">
        <v>2005</v>
      </c>
      <c r="F113" s="35" t="s">
        <v>281</v>
      </c>
      <c r="G113" s="35" t="s">
        <v>265</v>
      </c>
      <c r="H113" s="36">
        <v>38353</v>
      </c>
      <c r="I113" s="35" t="s">
        <v>176</v>
      </c>
      <c r="K113" s="35" t="s">
        <v>157</v>
      </c>
      <c r="L113" s="35" t="s">
        <v>156</v>
      </c>
      <c r="M113" s="35" t="s">
        <v>156</v>
      </c>
      <c r="N113" s="35" t="s">
        <v>156</v>
      </c>
      <c r="O113" s="35" t="s">
        <v>143</v>
      </c>
      <c r="P113" s="35">
        <v>0</v>
      </c>
      <c r="Q113" s="35">
        <v>1</v>
      </c>
    </row>
    <row r="114" spans="1:17" hidden="1" x14ac:dyDescent="0.2">
      <c r="A114" s="35" t="s">
        <v>175</v>
      </c>
      <c r="B114" s="35" t="s">
        <v>153</v>
      </c>
      <c r="C114" s="35" t="s">
        <v>156</v>
      </c>
      <c r="D114" s="35" t="s">
        <v>265</v>
      </c>
      <c r="E114" s="35">
        <v>2005</v>
      </c>
      <c r="F114" s="35" t="s">
        <v>265</v>
      </c>
      <c r="G114" s="35" t="s">
        <v>265</v>
      </c>
      <c r="H114" s="36">
        <v>38353</v>
      </c>
      <c r="I114" s="35" t="s">
        <v>176</v>
      </c>
      <c r="K114" s="35" t="s">
        <v>157</v>
      </c>
      <c r="L114" s="35" t="s">
        <v>156</v>
      </c>
      <c r="M114" s="35" t="s">
        <v>156</v>
      </c>
      <c r="N114" s="35" t="s">
        <v>156</v>
      </c>
      <c r="O114" s="35" t="s">
        <v>143</v>
      </c>
      <c r="P114" s="35">
        <v>1783519.3540249299</v>
      </c>
      <c r="Q114" s="35">
        <v>1</v>
      </c>
    </row>
    <row r="115" spans="1:17" hidden="1" x14ac:dyDescent="0.2">
      <c r="A115" s="35" t="s">
        <v>175</v>
      </c>
      <c r="B115" s="35" t="s">
        <v>153</v>
      </c>
      <c r="C115" s="35" t="s">
        <v>158</v>
      </c>
      <c r="D115" s="35" t="s">
        <v>265</v>
      </c>
      <c r="E115" s="35">
        <v>2005</v>
      </c>
      <c r="F115" s="35" t="s">
        <v>281</v>
      </c>
      <c r="G115" s="35" t="s">
        <v>265</v>
      </c>
      <c r="H115" s="36">
        <v>38353</v>
      </c>
      <c r="I115" s="35" t="s">
        <v>176</v>
      </c>
      <c r="K115" s="35" t="s">
        <v>159</v>
      </c>
      <c r="L115" s="35" t="s">
        <v>158</v>
      </c>
      <c r="M115" s="35" t="s">
        <v>158</v>
      </c>
      <c r="N115" s="35" t="s">
        <v>158</v>
      </c>
      <c r="O115" s="35" t="s">
        <v>143</v>
      </c>
      <c r="P115" s="35">
        <v>0</v>
      </c>
      <c r="Q115" s="35">
        <v>1</v>
      </c>
    </row>
    <row r="116" spans="1:17" hidden="1" x14ac:dyDescent="0.2">
      <c r="A116" s="35" t="s">
        <v>175</v>
      </c>
      <c r="B116" s="35" t="s">
        <v>153</v>
      </c>
      <c r="C116" s="35" t="s">
        <v>158</v>
      </c>
      <c r="D116" s="35" t="s">
        <v>265</v>
      </c>
      <c r="E116" s="35">
        <v>2005</v>
      </c>
      <c r="F116" s="35" t="s">
        <v>265</v>
      </c>
      <c r="G116" s="35" t="s">
        <v>265</v>
      </c>
      <c r="H116" s="36">
        <v>38353</v>
      </c>
      <c r="I116" s="35" t="s">
        <v>176</v>
      </c>
      <c r="K116" s="35" t="s">
        <v>159</v>
      </c>
      <c r="L116" s="35" t="s">
        <v>158</v>
      </c>
      <c r="M116" s="35" t="s">
        <v>158</v>
      </c>
      <c r="N116" s="35" t="s">
        <v>158</v>
      </c>
      <c r="O116" s="35" t="s">
        <v>143</v>
      </c>
      <c r="P116" s="35">
        <v>908626.25850685604</v>
      </c>
      <c r="Q116" s="35">
        <v>1</v>
      </c>
    </row>
    <row r="117" spans="1:17" hidden="1" x14ac:dyDescent="0.2">
      <c r="A117" s="35" t="s">
        <v>175</v>
      </c>
      <c r="B117" s="35" t="s">
        <v>153</v>
      </c>
      <c r="C117" s="35" t="s">
        <v>160</v>
      </c>
      <c r="D117" s="35" t="s">
        <v>265</v>
      </c>
      <c r="E117" s="35">
        <v>2005</v>
      </c>
      <c r="F117" s="35" t="s">
        <v>281</v>
      </c>
      <c r="G117" s="35" t="s">
        <v>265</v>
      </c>
      <c r="H117" s="36">
        <v>38353</v>
      </c>
      <c r="I117" s="35" t="s">
        <v>176</v>
      </c>
      <c r="K117" s="35" t="s">
        <v>161</v>
      </c>
      <c r="L117" s="35" t="s">
        <v>160</v>
      </c>
      <c r="M117" s="35" t="s">
        <v>160</v>
      </c>
      <c r="N117" s="35" t="s">
        <v>160</v>
      </c>
      <c r="O117" s="35" t="s">
        <v>143</v>
      </c>
      <c r="P117" s="35">
        <v>0</v>
      </c>
      <c r="Q117" s="35">
        <v>1</v>
      </c>
    </row>
    <row r="118" spans="1:17" hidden="1" x14ac:dyDescent="0.2">
      <c r="A118" s="35" t="s">
        <v>175</v>
      </c>
      <c r="B118" s="35" t="s">
        <v>153</v>
      </c>
      <c r="C118" s="35" t="s">
        <v>160</v>
      </c>
      <c r="D118" s="35" t="s">
        <v>265</v>
      </c>
      <c r="E118" s="35">
        <v>2005</v>
      </c>
      <c r="F118" s="35" t="s">
        <v>265</v>
      </c>
      <c r="G118" s="35" t="s">
        <v>265</v>
      </c>
      <c r="H118" s="36">
        <v>38353</v>
      </c>
      <c r="I118" s="35" t="s">
        <v>176</v>
      </c>
      <c r="K118" s="35" t="s">
        <v>161</v>
      </c>
      <c r="L118" s="35" t="s">
        <v>160</v>
      </c>
      <c r="M118" s="35" t="s">
        <v>160</v>
      </c>
      <c r="N118" s="35" t="s">
        <v>160</v>
      </c>
      <c r="O118" s="35" t="s">
        <v>143</v>
      </c>
      <c r="P118" s="35">
        <v>611675.306952224</v>
      </c>
      <c r="Q118" s="35">
        <v>1</v>
      </c>
    </row>
    <row r="119" spans="1:17" hidden="1" x14ac:dyDescent="0.2">
      <c r="A119" s="35" t="s">
        <v>182</v>
      </c>
      <c r="B119" s="35" t="s">
        <v>153</v>
      </c>
      <c r="C119" s="35" t="s">
        <v>154</v>
      </c>
      <c r="D119" s="35" t="s">
        <v>265</v>
      </c>
      <c r="E119" s="35">
        <v>2005</v>
      </c>
      <c r="F119" s="35" t="s">
        <v>281</v>
      </c>
      <c r="G119" s="35" t="s">
        <v>265</v>
      </c>
      <c r="H119" s="36">
        <v>38353</v>
      </c>
      <c r="K119" s="35" t="s">
        <v>155</v>
      </c>
      <c r="L119" s="35" t="s">
        <v>154</v>
      </c>
      <c r="M119" s="35" t="s">
        <v>154</v>
      </c>
      <c r="N119" s="35" t="s">
        <v>154</v>
      </c>
      <c r="O119" s="35" t="s">
        <v>143</v>
      </c>
      <c r="P119" s="35">
        <v>0</v>
      </c>
      <c r="Q119" s="35">
        <v>1</v>
      </c>
    </row>
    <row r="120" spans="1:17" hidden="1" x14ac:dyDescent="0.2">
      <c r="A120" s="35" t="s">
        <v>182</v>
      </c>
      <c r="B120" s="35" t="s">
        <v>153</v>
      </c>
      <c r="C120" s="35" t="s">
        <v>154</v>
      </c>
      <c r="D120" s="35" t="s">
        <v>265</v>
      </c>
      <c r="E120" s="35">
        <v>2005</v>
      </c>
      <c r="F120" s="35" t="s">
        <v>265</v>
      </c>
      <c r="G120" s="35" t="s">
        <v>265</v>
      </c>
      <c r="H120" s="36">
        <v>38353</v>
      </c>
      <c r="K120" s="35" t="s">
        <v>155</v>
      </c>
      <c r="L120" s="35" t="s">
        <v>154</v>
      </c>
      <c r="M120" s="35" t="s">
        <v>154</v>
      </c>
      <c r="N120" s="35" t="s">
        <v>154</v>
      </c>
      <c r="O120" s="35" t="s">
        <v>143</v>
      </c>
      <c r="P120" s="35">
        <v>2602419.7590148998</v>
      </c>
      <c r="Q120" s="35">
        <v>1</v>
      </c>
    </row>
    <row r="121" spans="1:17" hidden="1" x14ac:dyDescent="0.2">
      <c r="A121" s="35" t="s">
        <v>182</v>
      </c>
      <c r="B121" s="35" t="s">
        <v>153</v>
      </c>
      <c r="C121" s="35" t="s">
        <v>156</v>
      </c>
      <c r="D121" s="35" t="s">
        <v>265</v>
      </c>
      <c r="E121" s="35">
        <v>2005</v>
      </c>
      <c r="F121" s="35" t="s">
        <v>281</v>
      </c>
      <c r="G121" s="35" t="s">
        <v>265</v>
      </c>
      <c r="H121" s="36">
        <v>38353</v>
      </c>
      <c r="K121" s="35" t="s">
        <v>157</v>
      </c>
      <c r="L121" s="35" t="s">
        <v>156</v>
      </c>
      <c r="M121" s="35" t="s">
        <v>156</v>
      </c>
      <c r="N121" s="35" t="s">
        <v>156</v>
      </c>
      <c r="O121" s="35" t="s">
        <v>143</v>
      </c>
      <c r="P121" s="35">
        <v>0</v>
      </c>
      <c r="Q121" s="35">
        <v>1</v>
      </c>
    </row>
    <row r="122" spans="1:17" hidden="1" x14ac:dyDescent="0.2">
      <c r="A122" s="35" t="s">
        <v>182</v>
      </c>
      <c r="B122" s="35" t="s">
        <v>153</v>
      </c>
      <c r="C122" s="35" t="s">
        <v>156</v>
      </c>
      <c r="D122" s="35" t="s">
        <v>265</v>
      </c>
      <c r="E122" s="35">
        <v>2005</v>
      </c>
      <c r="F122" s="35" t="s">
        <v>265</v>
      </c>
      <c r="G122" s="35" t="s">
        <v>265</v>
      </c>
      <c r="H122" s="36">
        <v>38353</v>
      </c>
      <c r="K122" s="35" t="s">
        <v>157</v>
      </c>
      <c r="L122" s="35" t="s">
        <v>156</v>
      </c>
      <c r="M122" s="35" t="s">
        <v>156</v>
      </c>
      <c r="N122" s="35" t="s">
        <v>156</v>
      </c>
      <c r="O122" s="35" t="s">
        <v>143</v>
      </c>
      <c r="P122" s="35">
        <v>5604193.0246181497</v>
      </c>
      <c r="Q122" s="35">
        <v>1</v>
      </c>
    </row>
    <row r="123" spans="1:17" hidden="1" x14ac:dyDescent="0.2">
      <c r="A123" s="35" t="s">
        <v>182</v>
      </c>
      <c r="B123" s="35" t="s">
        <v>153</v>
      </c>
      <c r="C123" s="35" t="s">
        <v>158</v>
      </c>
      <c r="D123" s="35" t="s">
        <v>265</v>
      </c>
      <c r="E123" s="35">
        <v>2005</v>
      </c>
      <c r="F123" s="35" t="s">
        <v>281</v>
      </c>
      <c r="G123" s="35" t="s">
        <v>265</v>
      </c>
      <c r="H123" s="36">
        <v>38353</v>
      </c>
      <c r="K123" s="35" t="s">
        <v>159</v>
      </c>
      <c r="L123" s="35" t="s">
        <v>158</v>
      </c>
      <c r="M123" s="35" t="s">
        <v>158</v>
      </c>
      <c r="N123" s="35" t="s">
        <v>158</v>
      </c>
      <c r="O123" s="35" t="s">
        <v>143</v>
      </c>
      <c r="P123" s="35">
        <v>0</v>
      </c>
      <c r="Q123" s="35">
        <v>1</v>
      </c>
    </row>
    <row r="124" spans="1:17" hidden="1" x14ac:dyDescent="0.2">
      <c r="A124" s="35" t="s">
        <v>182</v>
      </c>
      <c r="B124" s="35" t="s">
        <v>153</v>
      </c>
      <c r="C124" s="35" t="s">
        <v>158</v>
      </c>
      <c r="D124" s="35" t="s">
        <v>265</v>
      </c>
      <c r="E124" s="35">
        <v>2005</v>
      </c>
      <c r="F124" s="35" t="s">
        <v>265</v>
      </c>
      <c r="G124" s="35" t="s">
        <v>265</v>
      </c>
      <c r="H124" s="36">
        <v>38353</v>
      </c>
      <c r="K124" s="35" t="s">
        <v>159</v>
      </c>
      <c r="L124" s="35" t="s">
        <v>158</v>
      </c>
      <c r="M124" s="35" t="s">
        <v>158</v>
      </c>
      <c r="N124" s="35" t="s">
        <v>158</v>
      </c>
      <c r="O124" s="35" t="s">
        <v>143</v>
      </c>
      <c r="P124" s="35">
        <v>4417493.2518419996</v>
      </c>
      <c r="Q124" s="35">
        <v>1</v>
      </c>
    </row>
    <row r="125" spans="1:17" hidden="1" x14ac:dyDescent="0.2">
      <c r="A125" s="35" t="s">
        <v>182</v>
      </c>
      <c r="B125" s="35" t="s">
        <v>153</v>
      </c>
      <c r="C125" s="35" t="s">
        <v>183</v>
      </c>
      <c r="D125" s="35" t="s">
        <v>265</v>
      </c>
      <c r="E125" s="35">
        <v>2005</v>
      </c>
      <c r="F125" s="35" t="s">
        <v>281</v>
      </c>
      <c r="G125" s="35" t="s">
        <v>265</v>
      </c>
      <c r="H125" s="36">
        <v>38353</v>
      </c>
      <c r="K125" s="35" t="s">
        <v>184</v>
      </c>
      <c r="L125" s="35" t="s">
        <v>183</v>
      </c>
      <c r="M125" s="35" t="s">
        <v>183</v>
      </c>
      <c r="N125" s="35" t="s">
        <v>183</v>
      </c>
      <c r="O125" s="35" t="s">
        <v>143</v>
      </c>
      <c r="P125" s="35">
        <v>11243.067341553</v>
      </c>
      <c r="Q125" s="35">
        <v>1</v>
      </c>
    </row>
    <row r="126" spans="1:17" hidden="1" x14ac:dyDescent="0.2">
      <c r="A126" s="35" t="s">
        <v>182</v>
      </c>
      <c r="B126" s="35" t="s">
        <v>153</v>
      </c>
      <c r="C126" s="35" t="s">
        <v>185</v>
      </c>
      <c r="D126" s="35" t="s">
        <v>265</v>
      </c>
      <c r="E126" s="35">
        <v>2005</v>
      </c>
      <c r="F126" s="35" t="s">
        <v>281</v>
      </c>
      <c r="G126" s="35" t="s">
        <v>265</v>
      </c>
      <c r="H126" s="36">
        <v>38353</v>
      </c>
      <c r="K126" s="35" t="s">
        <v>161</v>
      </c>
      <c r="L126" s="35" t="s">
        <v>185</v>
      </c>
      <c r="M126" s="35" t="s">
        <v>185</v>
      </c>
      <c r="N126" s="35" t="s">
        <v>185</v>
      </c>
      <c r="O126" s="35" t="s">
        <v>143</v>
      </c>
      <c r="P126" s="35">
        <v>0</v>
      </c>
      <c r="Q126" s="35">
        <v>1</v>
      </c>
    </row>
    <row r="127" spans="1:17" hidden="1" x14ac:dyDescent="0.2">
      <c r="A127" s="35" t="s">
        <v>182</v>
      </c>
      <c r="B127" s="35" t="s">
        <v>153</v>
      </c>
      <c r="C127" s="35" t="s">
        <v>185</v>
      </c>
      <c r="D127" s="35" t="s">
        <v>265</v>
      </c>
      <c r="E127" s="35">
        <v>2005</v>
      </c>
      <c r="F127" s="35" t="s">
        <v>265</v>
      </c>
      <c r="G127" s="35" t="s">
        <v>265</v>
      </c>
      <c r="H127" s="36">
        <v>38353</v>
      </c>
      <c r="K127" s="35" t="s">
        <v>161</v>
      </c>
      <c r="L127" s="35" t="s">
        <v>185</v>
      </c>
      <c r="M127" s="35" t="s">
        <v>185</v>
      </c>
      <c r="N127" s="35" t="s">
        <v>185</v>
      </c>
      <c r="O127" s="35" t="s">
        <v>143</v>
      </c>
      <c r="P127" s="35">
        <v>0</v>
      </c>
      <c r="Q127" s="35">
        <v>1</v>
      </c>
    </row>
    <row r="128" spans="1:17" hidden="1" x14ac:dyDescent="0.2">
      <c r="A128" s="35" t="s">
        <v>182</v>
      </c>
      <c r="B128" s="35" t="s">
        <v>186</v>
      </c>
      <c r="C128" s="35" t="s">
        <v>286</v>
      </c>
      <c r="D128" s="35" t="s">
        <v>265</v>
      </c>
      <c r="E128" s="35">
        <v>2005</v>
      </c>
      <c r="F128" s="35" t="s">
        <v>265</v>
      </c>
      <c r="G128" s="35" t="s">
        <v>265</v>
      </c>
      <c r="H128" s="36">
        <v>38353</v>
      </c>
      <c r="K128" s="35" t="s">
        <v>287</v>
      </c>
      <c r="L128" s="35" t="s">
        <v>286</v>
      </c>
      <c r="M128" s="35" t="s">
        <v>286</v>
      </c>
      <c r="N128" s="35" t="s">
        <v>286</v>
      </c>
      <c r="O128" s="35" t="s">
        <v>143</v>
      </c>
      <c r="P128" s="35">
        <v>0</v>
      </c>
      <c r="Q128" s="35">
        <v>1</v>
      </c>
    </row>
    <row r="129" spans="1:17" hidden="1" x14ac:dyDescent="0.2">
      <c r="A129" s="35" t="s">
        <v>182</v>
      </c>
      <c r="B129" s="35" t="s">
        <v>186</v>
      </c>
      <c r="C129" s="35" t="s">
        <v>288</v>
      </c>
      <c r="D129" s="35" t="s">
        <v>265</v>
      </c>
      <c r="E129" s="35">
        <v>2005</v>
      </c>
      <c r="F129" s="35" t="s">
        <v>265</v>
      </c>
      <c r="G129" s="35" t="s">
        <v>265</v>
      </c>
      <c r="H129" s="36">
        <v>38353</v>
      </c>
      <c r="K129" s="35" t="s">
        <v>288</v>
      </c>
      <c r="L129" s="35" t="s">
        <v>288</v>
      </c>
      <c r="M129" s="35" t="s">
        <v>288</v>
      </c>
      <c r="N129" s="35" t="s">
        <v>288</v>
      </c>
      <c r="O129" s="35" t="s">
        <v>143</v>
      </c>
      <c r="P129" s="35">
        <v>28233.129550889</v>
      </c>
      <c r="Q129" s="35">
        <v>1</v>
      </c>
    </row>
    <row r="130" spans="1:17" hidden="1" x14ac:dyDescent="0.2">
      <c r="A130" s="35" t="s">
        <v>182</v>
      </c>
      <c r="B130" s="35" t="s">
        <v>186</v>
      </c>
      <c r="C130" s="35" t="s">
        <v>289</v>
      </c>
      <c r="D130" s="35" t="s">
        <v>265</v>
      </c>
      <c r="E130" s="35">
        <v>2005</v>
      </c>
      <c r="F130" s="35" t="s">
        <v>281</v>
      </c>
      <c r="G130" s="35" t="s">
        <v>265</v>
      </c>
      <c r="H130" s="36">
        <v>38353</v>
      </c>
      <c r="K130" s="35" t="s">
        <v>290</v>
      </c>
      <c r="L130" s="35" t="s">
        <v>289</v>
      </c>
      <c r="M130" s="35" t="s">
        <v>289</v>
      </c>
      <c r="N130" s="35" t="s">
        <v>289</v>
      </c>
      <c r="O130" s="35" t="s">
        <v>143</v>
      </c>
      <c r="P130" s="35">
        <v>13173.792118036999</v>
      </c>
      <c r="Q130" s="35">
        <v>1</v>
      </c>
    </row>
    <row r="131" spans="1:17" hidden="1" x14ac:dyDescent="0.2">
      <c r="A131" s="35" t="s">
        <v>182</v>
      </c>
      <c r="B131" s="35" t="s">
        <v>186</v>
      </c>
      <c r="C131" s="35" t="s">
        <v>291</v>
      </c>
      <c r="D131" s="35" t="s">
        <v>265</v>
      </c>
      <c r="E131" s="35">
        <v>2005</v>
      </c>
      <c r="F131" s="35" t="s">
        <v>265</v>
      </c>
      <c r="G131" s="35" t="s">
        <v>265</v>
      </c>
      <c r="H131" s="36">
        <v>38353</v>
      </c>
      <c r="K131" s="35" t="s">
        <v>291</v>
      </c>
      <c r="L131" s="35" t="s">
        <v>291</v>
      </c>
      <c r="M131" s="35" t="s">
        <v>291</v>
      </c>
      <c r="N131" s="35" t="s">
        <v>291</v>
      </c>
      <c r="O131" s="35" t="s">
        <v>143</v>
      </c>
      <c r="P131" s="35">
        <v>107137.379621553</v>
      </c>
      <c r="Q131" s="35">
        <v>1</v>
      </c>
    </row>
    <row r="132" spans="1:17" hidden="1" x14ac:dyDescent="0.2">
      <c r="A132" s="35" t="s">
        <v>182</v>
      </c>
      <c r="B132" s="35" t="s">
        <v>186</v>
      </c>
      <c r="C132" s="35" t="s">
        <v>292</v>
      </c>
      <c r="D132" s="35" t="s">
        <v>265</v>
      </c>
      <c r="E132" s="35">
        <v>2005</v>
      </c>
      <c r="F132" s="35" t="s">
        <v>265</v>
      </c>
      <c r="G132" s="35" t="s">
        <v>265</v>
      </c>
      <c r="H132" s="36">
        <v>38353</v>
      </c>
      <c r="K132" s="35" t="s">
        <v>293</v>
      </c>
      <c r="L132" s="35" t="s">
        <v>292</v>
      </c>
      <c r="M132" s="35" t="s">
        <v>292</v>
      </c>
      <c r="N132" s="35" t="s">
        <v>292</v>
      </c>
      <c r="O132" s="35" t="s">
        <v>143</v>
      </c>
      <c r="P132" s="35">
        <v>27375.403007428002</v>
      </c>
      <c r="Q132" s="35">
        <v>1</v>
      </c>
    </row>
    <row r="133" spans="1:17" hidden="1" x14ac:dyDescent="0.2">
      <c r="A133" s="35" t="s">
        <v>182</v>
      </c>
      <c r="B133" s="35" t="s">
        <v>186</v>
      </c>
      <c r="C133" s="35" t="s">
        <v>294</v>
      </c>
      <c r="D133" s="35" t="s">
        <v>265</v>
      </c>
      <c r="E133" s="35">
        <v>2005</v>
      </c>
      <c r="F133" s="35" t="s">
        <v>265</v>
      </c>
      <c r="G133" s="35" t="s">
        <v>265</v>
      </c>
      <c r="H133" s="36">
        <v>38353</v>
      </c>
      <c r="K133" s="35" t="s">
        <v>295</v>
      </c>
      <c r="L133" s="35" t="s">
        <v>294</v>
      </c>
      <c r="M133" s="35" t="s">
        <v>187</v>
      </c>
      <c r="N133" s="35" t="s">
        <v>187</v>
      </c>
      <c r="O133" s="35" t="s">
        <v>143</v>
      </c>
      <c r="P133" s="35">
        <v>91786.264738883998</v>
      </c>
      <c r="Q133" s="35">
        <v>1</v>
      </c>
    </row>
    <row r="134" spans="1:17" hidden="1" x14ac:dyDescent="0.2">
      <c r="A134" s="35" t="s">
        <v>182</v>
      </c>
      <c r="B134" s="35" t="s">
        <v>186</v>
      </c>
      <c r="C134" s="35" t="s">
        <v>296</v>
      </c>
      <c r="D134" s="35" t="s">
        <v>265</v>
      </c>
      <c r="E134" s="35">
        <v>2005</v>
      </c>
      <c r="F134" s="35" t="s">
        <v>265</v>
      </c>
      <c r="G134" s="35" t="s">
        <v>265</v>
      </c>
      <c r="H134" s="36">
        <v>38353</v>
      </c>
      <c r="K134" s="35" t="s">
        <v>296</v>
      </c>
      <c r="L134" s="35" t="s">
        <v>296</v>
      </c>
      <c r="M134" s="35" t="s">
        <v>296</v>
      </c>
      <c r="N134" s="35" t="s">
        <v>296</v>
      </c>
      <c r="O134" s="35" t="s">
        <v>143</v>
      </c>
      <c r="P134" s="35">
        <v>1896241.4775799401</v>
      </c>
      <c r="Q134" s="35">
        <v>1</v>
      </c>
    </row>
    <row r="135" spans="1:17" hidden="1" x14ac:dyDescent="0.2">
      <c r="A135" s="35" t="s">
        <v>182</v>
      </c>
      <c r="B135" s="35" t="s">
        <v>186</v>
      </c>
      <c r="C135" s="35" t="s">
        <v>297</v>
      </c>
      <c r="D135" s="35" t="s">
        <v>265</v>
      </c>
      <c r="E135" s="35">
        <v>2005</v>
      </c>
      <c r="F135" s="35" t="s">
        <v>265</v>
      </c>
      <c r="G135" s="35" t="s">
        <v>265</v>
      </c>
      <c r="H135" s="36">
        <v>38353</v>
      </c>
      <c r="K135" s="35" t="s">
        <v>297</v>
      </c>
      <c r="L135" s="35" t="s">
        <v>297</v>
      </c>
      <c r="M135" s="35" t="s">
        <v>297</v>
      </c>
      <c r="N135" s="35" t="s">
        <v>297</v>
      </c>
      <c r="O135" s="35" t="s">
        <v>143</v>
      </c>
      <c r="P135" s="35">
        <v>8798.4150000000009</v>
      </c>
      <c r="Q135" s="35">
        <v>1</v>
      </c>
    </row>
    <row r="136" spans="1:17" hidden="1" x14ac:dyDescent="0.2">
      <c r="A136" s="35" t="s">
        <v>182</v>
      </c>
      <c r="B136" s="35" t="s">
        <v>186</v>
      </c>
      <c r="C136" s="35" t="s">
        <v>240</v>
      </c>
      <c r="D136" s="35" t="s">
        <v>265</v>
      </c>
      <c r="E136" s="35">
        <v>2005</v>
      </c>
      <c r="F136" s="35" t="s">
        <v>265</v>
      </c>
      <c r="G136" s="35" t="s">
        <v>265</v>
      </c>
      <c r="H136" s="36">
        <v>38353</v>
      </c>
      <c r="K136" s="35" t="s">
        <v>298</v>
      </c>
      <c r="L136" s="35" t="s">
        <v>240</v>
      </c>
      <c r="M136" s="35" t="s">
        <v>240</v>
      </c>
      <c r="N136" s="35" t="s">
        <v>240</v>
      </c>
      <c r="O136" s="35" t="s">
        <v>143</v>
      </c>
      <c r="P136" s="35">
        <v>24696.197197246998</v>
      </c>
      <c r="Q136" s="35">
        <v>1</v>
      </c>
    </row>
    <row r="137" spans="1:17" hidden="1" x14ac:dyDescent="0.2">
      <c r="A137" s="35" t="s">
        <v>182</v>
      </c>
      <c r="B137" s="35" t="s">
        <v>186</v>
      </c>
      <c r="C137" s="35" t="s">
        <v>299</v>
      </c>
      <c r="D137" s="35" t="s">
        <v>265</v>
      </c>
      <c r="E137" s="35">
        <v>2005</v>
      </c>
      <c r="F137" s="35" t="s">
        <v>265</v>
      </c>
      <c r="G137" s="35" t="s">
        <v>265</v>
      </c>
      <c r="H137" s="36">
        <v>38353</v>
      </c>
      <c r="K137" s="35" t="s">
        <v>299</v>
      </c>
      <c r="L137" s="35" t="s">
        <v>299</v>
      </c>
      <c r="M137" s="35" t="s">
        <v>299</v>
      </c>
      <c r="N137" s="35" t="s">
        <v>299</v>
      </c>
      <c r="O137" s="35" t="s">
        <v>143</v>
      </c>
      <c r="P137" s="35">
        <v>34932.826346631999</v>
      </c>
      <c r="Q137" s="35">
        <v>1</v>
      </c>
    </row>
    <row r="138" spans="1:17" hidden="1" x14ac:dyDescent="0.2">
      <c r="A138" s="35" t="s">
        <v>182</v>
      </c>
      <c r="B138" s="35" t="s">
        <v>186</v>
      </c>
      <c r="C138" s="35" t="s">
        <v>300</v>
      </c>
      <c r="D138" s="35" t="s">
        <v>265</v>
      </c>
      <c r="E138" s="35">
        <v>2005</v>
      </c>
      <c r="F138" s="35" t="s">
        <v>265</v>
      </c>
      <c r="G138" s="35" t="s">
        <v>265</v>
      </c>
      <c r="H138" s="36">
        <v>38353</v>
      </c>
      <c r="K138" s="35" t="s">
        <v>300</v>
      </c>
      <c r="L138" s="35" t="s">
        <v>300</v>
      </c>
      <c r="M138" s="35" t="s">
        <v>300</v>
      </c>
      <c r="N138" s="35" t="s">
        <v>300</v>
      </c>
      <c r="O138" s="35" t="s">
        <v>143</v>
      </c>
      <c r="P138" s="35">
        <v>1820624.44229066</v>
      </c>
      <c r="Q138" s="35">
        <v>1</v>
      </c>
    </row>
    <row r="139" spans="1:17" hidden="1" x14ac:dyDescent="0.2">
      <c r="A139" s="35" t="s">
        <v>190</v>
      </c>
      <c r="B139" s="35" t="s">
        <v>153</v>
      </c>
      <c r="C139" s="35" t="s">
        <v>154</v>
      </c>
      <c r="D139" s="35" t="s">
        <v>265</v>
      </c>
      <c r="E139" s="35">
        <v>2005</v>
      </c>
      <c r="F139" s="35" t="s">
        <v>281</v>
      </c>
      <c r="G139" s="35" t="s">
        <v>265</v>
      </c>
      <c r="H139" s="36">
        <v>38353</v>
      </c>
      <c r="K139" s="35" t="s">
        <v>155</v>
      </c>
      <c r="L139" s="35" t="s">
        <v>154</v>
      </c>
      <c r="M139" s="35" t="s">
        <v>154</v>
      </c>
      <c r="N139" s="35" t="s">
        <v>154</v>
      </c>
      <c r="O139" s="35" t="s">
        <v>143</v>
      </c>
      <c r="P139" s="35">
        <v>0</v>
      </c>
      <c r="Q139" s="35">
        <v>1</v>
      </c>
    </row>
    <row r="140" spans="1:17" hidden="1" x14ac:dyDescent="0.2">
      <c r="A140" s="35" t="s">
        <v>190</v>
      </c>
      <c r="B140" s="35" t="s">
        <v>153</v>
      </c>
      <c r="C140" s="35" t="s">
        <v>154</v>
      </c>
      <c r="D140" s="35" t="s">
        <v>265</v>
      </c>
      <c r="E140" s="35">
        <v>2005</v>
      </c>
      <c r="F140" s="35" t="s">
        <v>265</v>
      </c>
      <c r="G140" s="35" t="s">
        <v>265</v>
      </c>
      <c r="H140" s="36">
        <v>38353</v>
      </c>
      <c r="K140" s="35" t="s">
        <v>155</v>
      </c>
      <c r="L140" s="35" t="s">
        <v>154</v>
      </c>
      <c r="M140" s="35" t="s">
        <v>154</v>
      </c>
      <c r="N140" s="35" t="s">
        <v>154</v>
      </c>
      <c r="O140" s="35" t="s">
        <v>143</v>
      </c>
      <c r="P140" s="35">
        <v>2587.4787322809998</v>
      </c>
      <c r="Q140" s="35">
        <v>1</v>
      </c>
    </row>
    <row r="141" spans="1:17" hidden="1" x14ac:dyDescent="0.2">
      <c r="A141" s="35" t="s">
        <v>190</v>
      </c>
      <c r="B141" s="35" t="s">
        <v>153</v>
      </c>
      <c r="C141" s="35" t="s">
        <v>156</v>
      </c>
      <c r="D141" s="35" t="s">
        <v>265</v>
      </c>
      <c r="E141" s="35">
        <v>2005</v>
      </c>
      <c r="F141" s="35" t="s">
        <v>281</v>
      </c>
      <c r="G141" s="35" t="s">
        <v>265</v>
      </c>
      <c r="H141" s="36">
        <v>38353</v>
      </c>
      <c r="K141" s="35" t="s">
        <v>157</v>
      </c>
      <c r="L141" s="35" t="s">
        <v>156</v>
      </c>
      <c r="M141" s="35" t="s">
        <v>156</v>
      </c>
      <c r="N141" s="35" t="s">
        <v>156</v>
      </c>
      <c r="O141" s="35" t="s">
        <v>143</v>
      </c>
      <c r="P141" s="35">
        <v>0</v>
      </c>
      <c r="Q141" s="35">
        <v>1</v>
      </c>
    </row>
    <row r="142" spans="1:17" hidden="1" x14ac:dyDescent="0.2">
      <c r="A142" s="35" t="s">
        <v>190</v>
      </c>
      <c r="B142" s="35" t="s">
        <v>153</v>
      </c>
      <c r="C142" s="35" t="s">
        <v>156</v>
      </c>
      <c r="D142" s="35" t="s">
        <v>265</v>
      </c>
      <c r="E142" s="35">
        <v>2005</v>
      </c>
      <c r="F142" s="35" t="s">
        <v>265</v>
      </c>
      <c r="G142" s="35" t="s">
        <v>265</v>
      </c>
      <c r="H142" s="36">
        <v>38353</v>
      </c>
      <c r="K142" s="35" t="s">
        <v>157</v>
      </c>
      <c r="L142" s="35" t="s">
        <v>156</v>
      </c>
      <c r="M142" s="35" t="s">
        <v>156</v>
      </c>
      <c r="N142" s="35" t="s">
        <v>156</v>
      </c>
      <c r="O142" s="35" t="s">
        <v>143</v>
      </c>
      <c r="P142" s="35">
        <v>7593124.73138313</v>
      </c>
      <c r="Q142" s="35">
        <v>1</v>
      </c>
    </row>
    <row r="143" spans="1:17" hidden="1" x14ac:dyDescent="0.2">
      <c r="A143" s="35" t="s">
        <v>190</v>
      </c>
      <c r="B143" s="35" t="s">
        <v>153</v>
      </c>
      <c r="C143" s="35" t="s">
        <v>158</v>
      </c>
      <c r="D143" s="35" t="s">
        <v>265</v>
      </c>
      <c r="E143" s="35">
        <v>2005</v>
      </c>
      <c r="F143" s="35" t="s">
        <v>281</v>
      </c>
      <c r="G143" s="35" t="s">
        <v>265</v>
      </c>
      <c r="H143" s="36">
        <v>38353</v>
      </c>
      <c r="K143" s="35" t="s">
        <v>159</v>
      </c>
      <c r="L143" s="35" t="s">
        <v>158</v>
      </c>
      <c r="M143" s="35" t="s">
        <v>158</v>
      </c>
      <c r="N143" s="35" t="s">
        <v>158</v>
      </c>
      <c r="O143" s="35" t="s">
        <v>143</v>
      </c>
      <c r="P143" s="35">
        <v>0</v>
      </c>
      <c r="Q143" s="35">
        <v>1</v>
      </c>
    </row>
    <row r="144" spans="1:17" hidden="1" x14ac:dyDescent="0.2">
      <c r="A144" s="35" t="s">
        <v>190</v>
      </c>
      <c r="B144" s="35" t="s">
        <v>153</v>
      </c>
      <c r="C144" s="35" t="s">
        <v>158</v>
      </c>
      <c r="D144" s="35" t="s">
        <v>265</v>
      </c>
      <c r="E144" s="35">
        <v>2005</v>
      </c>
      <c r="F144" s="35" t="s">
        <v>265</v>
      </c>
      <c r="G144" s="35" t="s">
        <v>265</v>
      </c>
      <c r="H144" s="36">
        <v>38353</v>
      </c>
      <c r="K144" s="35" t="s">
        <v>159</v>
      </c>
      <c r="L144" s="35" t="s">
        <v>158</v>
      </c>
      <c r="M144" s="35" t="s">
        <v>158</v>
      </c>
      <c r="N144" s="35" t="s">
        <v>158</v>
      </c>
      <c r="O144" s="35" t="s">
        <v>143</v>
      </c>
      <c r="P144" s="35">
        <v>2249937.9786149901</v>
      </c>
      <c r="Q144" s="35">
        <v>1</v>
      </c>
    </row>
    <row r="145" spans="1:17" hidden="1" x14ac:dyDescent="0.2">
      <c r="A145" s="35" t="s">
        <v>190</v>
      </c>
      <c r="B145" s="35" t="s">
        <v>153</v>
      </c>
      <c r="C145" s="35" t="s">
        <v>185</v>
      </c>
      <c r="D145" s="35" t="s">
        <v>265</v>
      </c>
      <c r="E145" s="35">
        <v>2005</v>
      </c>
      <c r="F145" s="35" t="s">
        <v>281</v>
      </c>
      <c r="G145" s="35" t="s">
        <v>265</v>
      </c>
      <c r="H145" s="36">
        <v>38353</v>
      </c>
      <c r="K145" s="35" t="s">
        <v>161</v>
      </c>
      <c r="L145" s="35" t="s">
        <v>185</v>
      </c>
      <c r="M145" s="35" t="s">
        <v>185</v>
      </c>
      <c r="N145" s="35" t="s">
        <v>185</v>
      </c>
      <c r="O145" s="35" t="s">
        <v>143</v>
      </c>
      <c r="P145" s="35">
        <v>0</v>
      </c>
      <c r="Q145" s="35">
        <v>1</v>
      </c>
    </row>
    <row r="146" spans="1:17" hidden="1" x14ac:dyDescent="0.2">
      <c r="A146" s="35" t="s">
        <v>190</v>
      </c>
      <c r="B146" s="35" t="s">
        <v>153</v>
      </c>
      <c r="C146" s="35" t="s">
        <v>185</v>
      </c>
      <c r="D146" s="35" t="s">
        <v>265</v>
      </c>
      <c r="E146" s="35">
        <v>2005</v>
      </c>
      <c r="F146" s="35" t="s">
        <v>265</v>
      </c>
      <c r="G146" s="35" t="s">
        <v>265</v>
      </c>
      <c r="H146" s="36">
        <v>38353</v>
      </c>
      <c r="K146" s="35" t="s">
        <v>161</v>
      </c>
      <c r="L146" s="35" t="s">
        <v>185</v>
      </c>
      <c r="M146" s="35" t="s">
        <v>185</v>
      </c>
      <c r="N146" s="35" t="s">
        <v>185</v>
      </c>
      <c r="O146" s="35" t="s">
        <v>143</v>
      </c>
      <c r="P146" s="35">
        <v>0</v>
      </c>
      <c r="Q146" s="35">
        <v>1</v>
      </c>
    </row>
    <row r="147" spans="1:17" hidden="1" x14ac:dyDescent="0.2">
      <c r="A147" s="35" t="s">
        <v>190</v>
      </c>
      <c r="B147" s="35" t="s">
        <v>301</v>
      </c>
      <c r="C147" s="35" t="s">
        <v>302</v>
      </c>
      <c r="D147" s="35" t="s">
        <v>265</v>
      </c>
      <c r="E147" s="35">
        <v>2005</v>
      </c>
      <c r="F147" s="35" t="s">
        <v>265</v>
      </c>
      <c r="G147" s="35" t="s">
        <v>265</v>
      </c>
      <c r="H147" s="36">
        <v>38353</v>
      </c>
      <c r="K147" s="35" t="s">
        <v>302</v>
      </c>
      <c r="L147" s="35" t="s">
        <v>302</v>
      </c>
      <c r="M147" s="35" t="s">
        <v>302</v>
      </c>
      <c r="N147" s="35" t="s">
        <v>302</v>
      </c>
      <c r="O147" s="35" t="s">
        <v>143</v>
      </c>
      <c r="P147" s="35">
        <v>0</v>
      </c>
      <c r="Q147" s="35">
        <v>1</v>
      </c>
    </row>
    <row r="148" spans="1:17" hidden="1" x14ac:dyDescent="0.2">
      <c r="A148" s="35" t="s">
        <v>190</v>
      </c>
      <c r="B148" s="35" t="s">
        <v>301</v>
      </c>
      <c r="C148" s="35" t="s">
        <v>303</v>
      </c>
      <c r="D148" s="35" t="s">
        <v>265</v>
      </c>
      <c r="E148" s="35">
        <v>2005</v>
      </c>
      <c r="F148" s="35" t="s">
        <v>265</v>
      </c>
      <c r="G148" s="35" t="s">
        <v>265</v>
      </c>
      <c r="H148" s="36">
        <v>38353</v>
      </c>
      <c r="K148" s="35" t="s">
        <v>304</v>
      </c>
      <c r="L148" s="35" t="s">
        <v>303</v>
      </c>
      <c r="M148" s="35" t="s">
        <v>303</v>
      </c>
      <c r="N148" s="35" t="s">
        <v>303</v>
      </c>
      <c r="O148" s="35" t="s">
        <v>143</v>
      </c>
      <c r="P148" s="35">
        <v>15239.287920999999</v>
      </c>
      <c r="Q148" s="35">
        <v>1</v>
      </c>
    </row>
    <row r="149" spans="1:17" hidden="1" x14ac:dyDescent="0.2">
      <c r="A149" s="35" t="s">
        <v>190</v>
      </c>
      <c r="B149" s="35" t="s">
        <v>301</v>
      </c>
      <c r="C149" s="35" t="s">
        <v>303</v>
      </c>
      <c r="D149" s="35" t="s">
        <v>265</v>
      </c>
      <c r="E149" s="35">
        <v>2005</v>
      </c>
      <c r="F149" s="35" t="s">
        <v>265</v>
      </c>
      <c r="G149" s="35" t="s">
        <v>265</v>
      </c>
      <c r="H149" s="36">
        <v>38353</v>
      </c>
      <c r="K149" s="35" t="s">
        <v>305</v>
      </c>
      <c r="L149" s="35" t="s">
        <v>303</v>
      </c>
      <c r="M149" s="35" t="s">
        <v>303</v>
      </c>
      <c r="N149" s="35" t="s">
        <v>303</v>
      </c>
      <c r="O149" s="35" t="s">
        <v>143</v>
      </c>
      <c r="P149" s="35">
        <v>127629.036338377</v>
      </c>
      <c r="Q149" s="35">
        <v>1</v>
      </c>
    </row>
    <row r="150" spans="1:17" hidden="1" x14ac:dyDescent="0.2">
      <c r="A150" s="35" t="s">
        <v>190</v>
      </c>
      <c r="B150" s="35" t="s">
        <v>301</v>
      </c>
      <c r="C150" s="35" t="s">
        <v>306</v>
      </c>
      <c r="D150" s="35" t="s">
        <v>265</v>
      </c>
      <c r="E150" s="35">
        <v>2005</v>
      </c>
      <c r="F150" s="35" t="s">
        <v>265</v>
      </c>
      <c r="G150" s="35" t="s">
        <v>265</v>
      </c>
      <c r="H150" s="36">
        <v>38353</v>
      </c>
      <c r="K150" s="35" t="s">
        <v>307</v>
      </c>
      <c r="L150" s="35" t="s">
        <v>306</v>
      </c>
      <c r="M150" s="35" t="s">
        <v>306</v>
      </c>
      <c r="N150" s="35" t="s">
        <v>306</v>
      </c>
      <c r="O150" s="35" t="s">
        <v>143</v>
      </c>
      <c r="P150" s="35">
        <v>-1558892.1178481299</v>
      </c>
      <c r="Q150" s="35">
        <v>1</v>
      </c>
    </row>
    <row r="151" spans="1:17" hidden="1" x14ac:dyDescent="0.2">
      <c r="A151" s="35" t="s">
        <v>191</v>
      </c>
      <c r="B151" s="35" t="s">
        <v>153</v>
      </c>
      <c r="C151" s="35" t="s">
        <v>192</v>
      </c>
      <c r="D151" s="35" t="s">
        <v>265</v>
      </c>
      <c r="E151" s="35">
        <v>2005</v>
      </c>
      <c r="F151" s="35" t="s">
        <v>281</v>
      </c>
      <c r="G151" s="35" t="s">
        <v>265</v>
      </c>
      <c r="H151" s="36">
        <v>38353</v>
      </c>
      <c r="K151" s="35" t="s">
        <v>192</v>
      </c>
      <c r="L151" s="35" t="s">
        <v>192</v>
      </c>
      <c r="M151" s="35" t="s">
        <v>192</v>
      </c>
      <c r="N151" s="35" t="s">
        <v>192</v>
      </c>
      <c r="O151" s="35" t="s">
        <v>143</v>
      </c>
      <c r="P151" s="35">
        <v>0</v>
      </c>
      <c r="Q151" s="35">
        <v>1</v>
      </c>
    </row>
    <row r="152" spans="1:17" hidden="1" x14ac:dyDescent="0.2">
      <c r="A152" s="35" t="s">
        <v>191</v>
      </c>
      <c r="B152" s="35" t="s">
        <v>153</v>
      </c>
      <c r="C152" s="35" t="s">
        <v>192</v>
      </c>
      <c r="D152" s="35" t="s">
        <v>265</v>
      </c>
      <c r="E152" s="35">
        <v>2005</v>
      </c>
      <c r="F152" s="35" t="s">
        <v>265</v>
      </c>
      <c r="G152" s="35" t="s">
        <v>265</v>
      </c>
      <c r="H152" s="36">
        <v>38353</v>
      </c>
      <c r="K152" s="35" t="s">
        <v>192</v>
      </c>
      <c r="L152" s="35" t="s">
        <v>192</v>
      </c>
      <c r="M152" s="35" t="s">
        <v>192</v>
      </c>
      <c r="N152" s="35" t="s">
        <v>192</v>
      </c>
      <c r="O152" s="35" t="s">
        <v>143</v>
      </c>
      <c r="P152" s="35">
        <v>5016157.8414670601</v>
      </c>
      <c r="Q152" s="35">
        <v>1</v>
      </c>
    </row>
    <row r="153" spans="1:17" hidden="1" x14ac:dyDescent="0.2">
      <c r="A153" s="35" t="s">
        <v>191</v>
      </c>
      <c r="B153" s="35" t="s">
        <v>153</v>
      </c>
      <c r="C153" s="35" t="s">
        <v>193</v>
      </c>
      <c r="D153" s="35" t="s">
        <v>265</v>
      </c>
      <c r="E153" s="35">
        <v>2005</v>
      </c>
      <c r="F153" s="35" t="s">
        <v>281</v>
      </c>
      <c r="G153" s="35" t="s">
        <v>265</v>
      </c>
      <c r="H153" s="36">
        <v>38353</v>
      </c>
      <c r="K153" s="35" t="s">
        <v>194</v>
      </c>
      <c r="L153" s="35" t="s">
        <v>193</v>
      </c>
      <c r="M153" s="35" t="s">
        <v>193</v>
      </c>
      <c r="N153" s="35" t="s">
        <v>193</v>
      </c>
      <c r="O153" s="35" t="s">
        <v>143</v>
      </c>
      <c r="P153" s="35">
        <v>0</v>
      </c>
      <c r="Q153" s="35">
        <v>1</v>
      </c>
    </row>
    <row r="154" spans="1:17" hidden="1" x14ac:dyDescent="0.2">
      <c r="A154" s="35" t="s">
        <v>191</v>
      </c>
      <c r="B154" s="35" t="s">
        <v>153</v>
      </c>
      <c r="C154" s="35" t="s">
        <v>193</v>
      </c>
      <c r="D154" s="35" t="s">
        <v>265</v>
      </c>
      <c r="E154" s="35">
        <v>2005</v>
      </c>
      <c r="F154" s="35" t="s">
        <v>281</v>
      </c>
      <c r="G154" s="35" t="s">
        <v>265</v>
      </c>
      <c r="H154" s="36">
        <v>38353</v>
      </c>
      <c r="K154" s="35" t="s">
        <v>195</v>
      </c>
      <c r="L154" s="35" t="s">
        <v>193</v>
      </c>
      <c r="M154" s="35" t="s">
        <v>193</v>
      </c>
      <c r="N154" s="35" t="s">
        <v>193</v>
      </c>
      <c r="O154" s="35" t="s">
        <v>143</v>
      </c>
      <c r="P154" s="35">
        <v>0</v>
      </c>
      <c r="Q154" s="35">
        <v>1</v>
      </c>
    </row>
    <row r="155" spans="1:17" hidden="1" x14ac:dyDescent="0.2">
      <c r="A155" s="35" t="s">
        <v>191</v>
      </c>
      <c r="B155" s="35" t="s">
        <v>153</v>
      </c>
      <c r="C155" s="35" t="s">
        <v>193</v>
      </c>
      <c r="D155" s="35" t="s">
        <v>265</v>
      </c>
      <c r="E155" s="35">
        <v>2005</v>
      </c>
      <c r="F155" s="35" t="s">
        <v>281</v>
      </c>
      <c r="G155" s="35" t="s">
        <v>265</v>
      </c>
      <c r="H155" s="36">
        <v>38353</v>
      </c>
      <c r="K155" s="35" t="s">
        <v>196</v>
      </c>
      <c r="L155" s="35" t="s">
        <v>193</v>
      </c>
      <c r="M155" s="35" t="s">
        <v>193</v>
      </c>
      <c r="N155" s="35" t="s">
        <v>193</v>
      </c>
      <c r="O155" s="35" t="s">
        <v>143</v>
      </c>
      <c r="P155" s="35">
        <v>0</v>
      </c>
      <c r="Q155" s="35">
        <v>1</v>
      </c>
    </row>
    <row r="156" spans="1:17" hidden="1" x14ac:dyDescent="0.2">
      <c r="A156" s="35" t="s">
        <v>191</v>
      </c>
      <c r="B156" s="35" t="s">
        <v>153</v>
      </c>
      <c r="C156" s="35" t="s">
        <v>193</v>
      </c>
      <c r="D156" s="35" t="s">
        <v>265</v>
      </c>
      <c r="E156" s="35">
        <v>2005</v>
      </c>
      <c r="F156" s="35" t="s">
        <v>265</v>
      </c>
      <c r="G156" s="35" t="s">
        <v>265</v>
      </c>
      <c r="H156" s="36">
        <v>38353</v>
      </c>
      <c r="K156" s="35" t="s">
        <v>194</v>
      </c>
      <c r="L156" s="35" t="s">
        <v>193</v>
      </c>
      <c r="M156" s="35" t="s">
        <v>193</v>
      </c>
      <c r="N156" s="35" t="s">
        <v>193</v>
      </c>
      <c r="O156" s="35" t="s">
        <v>143</v>
      </c>
      <c r="P156" s="35">
        <v>0</v>
      </c>
      <c r="Q156" s="35">
        <v>1</v>
      </c>
    </row>
    <row r="157" spans="1:17" hidden="1" x14ac:dyDescent="0.2">
      <c r="A157" s="35" t="s">
        <v>191</v>
      </c>
      <c r="B157" s="35" t="s">
        <v>153</v>
      </c>
      <c r="C157" s="35" t="s">
        <v>193</v>
      </c>
      <c r="D157" s="35" t="s">
        <v>265</v>
      </c>
      <c r="E157" s="35">
        <v>2005</v>
      </c>
      <c r="F157" s="35" t="s">
        <v>265</v>
      </c>
      <c r="G157" s="35" t="s">
        <v>265</v>
      </c>
      <c r="H157" s="36">
        <v>38353</v>
      </c>
      <c r="K157" s="35" t="s">
        <v>195</v>
      </c>
      <c r="L157" s="35" t="s">
        <v>193</v>
      </c>
      <c r="M157" s="35" t="s">
        <v>193</v>
      </c>
      <c r="N157" s="35" t="s">
        <v>193</v>
      </c>
      <c r="O157" s="35" t="s">
        <v>143</v>
      </c>
      <c r="P157" s="35">
        <v>0</v>
      </c>
      <c r="Q157" s="35">
        <v>1</v>
      </c>
    </row>
    <row r="158" spans="1:17" hidden="1" x14ac:dyDescent="0.2">
      <c r="A158" s="35" t="s">
        <v>191</v>
      </c>
      <c r="B158" s="35" t="s">
        <v>153</v>
      </c>
      <c r="C158" s="35" t="s">
        <v>193</v>
      </c>
      <c r="D158" s="35" t="s">
        <v>265</v>
      </c>
      <c r="E158" s="35">
        <v>2005</v>
      </c>
      <c r="F158" s="35" t="s">
        <v>265</v>
      </c>
      <c r="G158" s="35" t="s">
        <v>265</v>
      </c>
      <c r="H158" s="36">
        <v>38353</v>
      </c>
      <c r="K158" s="35" t="s">
        <v>196</v>
      </c>
      <c r="L158" s="35" t="s">
        <v>193</v>
      </c>
      <c r="M158" s="35" t="s">
        <v>193</v>
      </c>
      <c r="N158" s="35" t="s">
        <v>193</v>
      </c>
      <c r="O158" s="35" t="s">
        <v>143</v>
      </c>
      <c r="P158" s="35">
        <v>394887.48499597202</v>
      </c>
      <c r="Q158" s="35">
        <v>1</v>
      </c>
    </row>
    <row r="159" spans="1:17" hidden="1" x14ac:dyDescent="0.2">
      <c r="A159" s="35" t="s">
        <v>191</v>
      </c>
      <c r="B159" s="35" t="s">
        <v>153</v>
      </c>
      <c r="C159" s="35" t="s">
        <v>197</v>
      </c>
      <c r="D159" s="35" t="s">
        <v>265</v>
      </c>
      <c r="E159" s="35">
        <v>2005</v>
      </c>
      <c r="F159" s="35" t="s">
        <v>281</v>
      </c>
      <c r="G159" s="35" t="s">
        <v>265</v>
      </c>
      <c r="H159" s="36">
        <v>38353</v>
      </c>
      <c r="K159" s="35" t="s">
        <v>198</v>
      </c>
      <c r="L159" s="35" t="s">
        <v>197</v>
      </c>
      <c r="M159" s="35" t="s">
        <v>197</v>
      </c>
      <c r="N159" s="35" t="s">
        <v>197</v>
      </c>
      <c r="O159" s="35" t="s">
        <v>143</v>
      </c>
      <c r="P159" s="35">
        <v>0</v>
      </c>
      <c r="Q159" s="35">
        <v>1</v>
      </c>
    </row>
    <row r="160" spans="1:17" hidden="1" x14ac:dyDescent="0.2">
      <c r="A160" s="35" t="s">
        <v>191</v>
      </c>
      <c r="B160" s="35" t="s">
        <v>153</v>
      </c>
      <c r="C160" s="35" t="s">
        <v>197</v>
      </c>
      <c r="D160" s="35" t="s">
        <v>265</v>
      </c>
      <c r="E160" s="35">
        <v>2005</v>
      </c>
      <c r="F160" s="35" t="s">
        <v>265</v>
      </c>
      <c r="G160" s="35" t="s">
        <v>265</v>
      </c>
      <c r="H160" s="36">
        <v>38353</v>
      </c>
      <c r="K160" s="35" t="s">
        <v>198</v>
      </c>
      <c r="L160" s="35" t="s">
        <v>197</v>
      </c>
      <c r="M160" s="35" t="s">
        <v>197</v>
      </c>
      <c r="N160" s="35" t="s">
        <v>197</v>
      </c>
      <c r="O160" s="35" t="s">
        <v>143</v>
      </c>
      <c r="P160" s="35">
        <v>7065880.3972375495</v>
      </c>
      <c r="Q160" s="35">
        <v>1</v>
      </c>
    </row>
    <row r="161" spans="1:17" hidden="1" x14ac:dyDescent="0.2">
      <c r="A161" s="35" t="s">
        <v>191</v>
      </c>
      <c r="B161" s="35" t="s">
        <v>153</v>
      </c>
      <c r="C161" s="35" t="s">
        <v>199</v>
      </c>
      <c r="D161" s="35" t="s">
        <v>265</v>
      </c>
      <c r="E161" s="35">
        <v>2005</v>
      </c>
      <c r="F161" s="35" t="s">
        <v>281</v>
      </c>
      <c r="G161" s="35" t="s">
        <v>265</v>
      </c>
      <c r="H161" s="36">
        <v>38353</v>
      </c>
      <c r="K161" s="35" t="s">
        <v>200</v>
      </c>
      <c r="L161" s="35" t="s">
        <v>199</v>
      </c>
      <c r="M161" s="35" t="s">
        <v>199</v>
      </c>
      <c r="N161" s="35" t="s">
        <v>199</v>
      </c>
      <c r="O161" s="35" t="s">
        <v>143</v>
      </c>
      <c r="P161" s="35">
        <v>0</v>
      </c>
      <c r="Q161" s="35">
        <v>1</v>
      </c>
    </row>
    <row r="162" spans="1:17" hidden="1" x14ac:dyDescent="0.2">
      <c r="A162" s="35" t="s">
        <v>191</v>
      </c>
      <c r="B162" s="35" t="s">
        <v>153</v>
      </c>
      <c r="C162" s="35" t="s">
        <v>199</v>
      </c>
      <c r="D162" s="35" t="s">
        <v>265</v>
      </c>
      <c r="E162" s="35">
        <v>2005</v>
      </c>
      <c r="F162" s="35" t="s">
        <v>265</v>
      </c>
      <c r="G162" s="35" t="s">
        <v>265</v>
      </c>
      <c r="H162" s="36">
        <v>38353</v>
      </c>
      <c r="K162" s="35" t="s">
        <v>200</v>
      </c>
      <c r="L162" s="35" t="s">
        <v>199</v>
      </c>
      <c r="M162" s="35" t="s">
        <v>199</v>
      </c>
      <c r="N162" s="35" t="s">
        <v>199</v>
      </c>
      <c r="O162" s="35" t="s">
        <v>143</v>
      </c>
      <c r="P162" s="35">
        <v>14278688.2231238</v>
      </c>
      <c r="Q162" s="35">
        <v>1</v>
      </c>
    </row>
    <row r="163" spans="1:17" hidden="1" x14ac:dyDescent="0.2">
      <c r="A163" s="35" t="s">
        <v>191</v>
      </c>
      <c r="B163" s="35" t="s">
        <v>153</v>
      </c>
      <c r="C163" s="35" t="s">
        <v>201</v>
      </c>
      <c r="D163" s="35" t="s">
        <v>265</v>
      </c>
      <c r="E163" s="35">
        <v>2005</v>
      </c>
      <c r="F163" s="35" t="s">
        <v>281</v>
      </c>
      <c r="G163" s="35" t="s">
        <v>265</v>
      </c>
      <c r="H163" s="36">
        <v>38353</v>
      </c>
      <c r="K163" s="35" t="s">
        <v>202</v>
      </c>
      <c r="L163" s="35" t="s">
        <v>201</v>
      </c>
      <c r="M163" s="35" t="s">
        <v>201</v>
      </c>
      <c r="N163" s="35" t="s">
        <v>201</v>
      </c>
      <c r="O163" s="35" t="s">
        <v>143</v>
      </c>
      <c r="P163" s="35">
        <v>0</v>
      </c>
      <c r="Q163" s="35">
        <v>1</v>
      </c>
    </row>
    <row r="164" spans="1:17" hidden="1" x14ac:dyDescent="0.2">
      <c r="A164" s="35" t="s">
        <v>191</v>
      </c>
      <c r="B164" s="35" t="s">
        <v>153</v>
      </c>
      <c r="C164" s="35" t="s">
        <v>201</v>
      </c>
      <c r="D164" s="35" t="s">
        <v>265</v>
      </c>
      <c r="E164" s="35">
        <v>2005</v>
      </c>
      <c r="F164" s="35" t="s">
        <v>265</v>
      </c>
      <c r="G164" s="35" t="s">
        <v>265</v>
      </c>
      <c r="H164" s="36">
        <v>38353</v>
      </c>
      <c r="K164" s="35" t="s">
        <v>202</v>
      </c>
      <c r="L164" s="35" t="s">
        <v>201</v>
      </c>
      <c r="M164" s="35" t="s">
        <v>201</v>
      </c>
      <c r="N164" s="35" t="s">
        <v>201</v>
      </c>
      <c r="O164" s="35" t="s">
        <v>143</v>
      </c>
      <c r="P164" s="35">
        <v>484660.53257414902</v>
      </c>
      <c r="Q164" s="35">
        <v>1</v>
      </c>
    </row>
    <row r="165" spans="1:17" hidden="1" x14ac:dyDescent="0.2">
      <c r="A165" s="35" t="s">
        <v>191</v>
      </c>
      <c r="B165" s="35" t="s">
        <v>153</v>
      </c>
      <c r="C165" s="35" t="s">
        <v>203</v>
      </c>
      <c r="D165" s="35" t="s">
        <v>265</v>
      </c>
      <c r="E165" s="35">
        <v>2005</v>
      </c>
      <c r="F165" s="35" t="s">
        <v>281</v>
      </c>
      <c r="G165" s="35" t="s">
        <v>265</v>
      </c>
      <c r="H165" s="36">
        <v>38353</v>
      </c>
      <c r="K165" s="35" t="s">
        <v>203</v>
      </c>
      <c r="L165" s="35" t="s">
        <v>203</v>
      </c>
      <c r="M165" s="35" t="s">
        <v>203</v>
      </c>
      <c r="N165" s="35" t="s">
        <v>203</v>
      </c>
      <c r="O165" s="35" t="s">
        <v>143</v>
      </c>
      <c r="P165" s="35">
        <v>0</v>
      </c>
      <c r="Q165" s="35">
        <v>1</v>
      </c>
    </row>
    <row r="166" spans="1:17" hidden="1" x14ac:dyDescent="0.2">
      <c r="A166" s="35" t="s">
        <v>191</v>
      </c>
      <c r="B166" s="35" t="s">
        <v>153</v>
      </c>
      <c r="C166" s="35" t="s">
        <v>203</v>
      </c>
      <c r="D166" s="35" t="s">
        <v>265</v>
      </c>
      <c r="E166" s="35">
        <v>2005</v>
      </c>
      <c r="F166" s="35" t="s">
        <v>265</v>
      </c>
      <c r="G166" s="35" t="s">
        <v>265</v>
      </c>
      <c r="H166" s="36">
        <v>38353</v>
      </c>
      <c r="K166" s="35" t="s">
        <v>203</v>
      </c>
      <c r="L166" s="35" t="s">
        <v>203</v>
      </c>
      <c r="M166" s="35" t="s">
        <v>203</v>
      </c>
      <c r="N166" s="35" t="s">
        <v>203</v>
      </c>
      <c r="O166" s="35" t="s">
        <v>143</v>
      </c>
      <c r="P166" s="35">
        <v>223389.17675097499</v>
      </c>
      <c r="Q166" s="35">
        <v>1</v>
      </c>
    </row>
    <row r="167" spans="1:17" hidden="1" x14ac:dyDescent="0.2">
      <c r="A167" s="35" t="s">
        <v>191</v>
      </c>
      <c r="B167" s="35" t="s">
        <v>153</v>
      </c>
      <c r="C167" s="35" t="s">
        <v>204</v>
      </c>
      <c r="D167" s="35" t="s">
        <v>265</v>
      </c>
      <c r="E167" s="35">
        <v>2005</v>
      </c>
      <c r="F167" s="35" t="s">
        <v>281</v>
      </c>
      <c r="G167" s="35" t="s">
        <v>265</v>
      </c>
      <c r="H167" s="36">
        <v>38353</v>
      </c>
      <c r="K167" s="35" t="s">
        <v>205</v>
      </c>
      <c r="L167" s="35" t="s">
        <v>204</v>
      </c>
      <c r="M167" s="35" t="s">
        <v>204</v>
      </c>
      <c r="N167" s="35" t="s">
        <v>204</v>
      </c>
      <c r="O167" s="35" t="s">
        <v>143</v>
      </c>
      <c r="P167" s="35">
        <v>0</v>
      </c>
      <c r="Q167" s="35">
        <v>1</v>
      </c>
    </row>
    <row r="168" spans="1:17" hidden="1" x14ac:dyDescent="0.2">
      <c r="A168" s="35" t="s">
        <v>191</v>
      </c>
      <c r="B168" s="35" t="s">
        <v>153</v>
      </c>
      <c r="C168" s="35" t="s">
        <v>204</v>
      </c>
      <c r="D168" s="35" t="s">
        <v>265</v>
      </c>
      <c r="E168" s="35">
        <v>2005</v>
      </c>
      <c r="F168" s="35" t="s">
        <v>265</v>
      </c>
      <c r="G168" s="35" t="s">
        <v>265</v>
      </c>
      <c r="H168" s="36">
        <v>38353</v>
      </c>
      <c r="K168" s="35" t="s">
        <v>205</v>
      </c>
      <c r="L168" s="35" t="s">
        <v>204</v>
      </c>
      <c r="M168" s="35" t="s">
        <v>204</v>
      </c>
      <c r="N168" s="35" t="s">
        <v>204</v>
      </c>
      <c r="O168" s="35" t="s">
        <v>143</v>
      </c>
      <c r="P168" s="35">
        <v>1327184.76024793</v>
      </c>
      <c r="Q168" s="35">
        <v>1</v>
      </c>
    </row>
    <row r="169" spans="1:17" hidden="1" x14ac:dyDescent="0.2">
      <c r="A169" s="35" t="s">
        <v>191</v>
      </c>
      <c r="B169" s="35" t="s">
        <v>153</v>
      </c>
      <c r="C169" s="35" t="s">
        <v>206</v>
      </c>
      <c r="D169" s="35" t="s">
        <v>265</v>
      </c>
      <c r="E169" s="35">
        <v>2005</v>
      </c>
      <c r="F169" s="35" t="s">
        <v>281</v>
      </c>
      <c r="G169" s="35" t="s">
        <v>265</v>
      </c>
      <c r="H169" s="36">
        <v>38353</v>
      </c>
      <c r="K169" s="35" t="s">
        <v>207</v>
      </c>
      <c r="L169" s="35" t="s">
        <v>206</v>
      </c>
      <c r="M169" s="35" t="s">
        <v>206</v>
      </c>
      <c r="N169" s="35" t="s">
        <v>206</v>
      </c>
      <c r="O169" s="35" t="s">
        <v>143</v>
      </c>
      <c r="P169" s="35">
        <v>0</v>
      </c>
      <c r="Q169" s="35">
        <v>1</v>
      </c>
    </row>
    <row r="170" spans="1:17" hidden="1" x14ac:dyDescent="0.2">
      <c r="A170" s="35" t="s">
        <v>191</v>
      </c>
      <c r="B170" s="35" t="s">
        <v>153</v>
      </c>
      <c r="C170" s="35" t="s">
        <v>206</v>
      </c>
      <c r="D170" s="35" t="s">
        <v>265</v>
      </c>
      <c r="E170" s="35">
        <v>2005</v>
      </c>
      <c r="F170" s="35" t="s">
        <v>281</v>
      </c>
      <c r="G170" s="35" t="s">
        <v>265</v>
      </c>
      <c r="H170" s="36">
        <v>38353</v>
      </c>
      <c r="K170" s="35" t="s">
        <v>208</v>
      </c>
      <c r="L170" s="35" t="s">
        <v>206</v>
      </c>
      <c r="M170" s="35" t="s">
        <v>206</v>
      </c>
      <c r="N170" s="35" t="s">
        <v>206</v>
      </c>
      <c r="O170" s="35" t="s">
        <v>143</v>
      </c>
      <c r="P170" s="35">
        <v>0</v>
      </c>
      <c r="Q170" s="35">
        <v>1</v>
      </c>
    </row>
    <row r="171" spans="1:17" hidden="1" x14ac:dyDescent="0.2">
      <c r="A171" s="35" t="s">
        <v>191</v>
      </c>
      <c r="B171" s="35" t="s">
        <v>153</v>
      </c>
      <c r="C171" s="35" t="s">
        <v>206</v>
      </c>
      <c r="D171" s="35" t="s">
        <v>265</v>
      </c>
      <c r="E171" s="35">
        <v>2005</v>
      </c>
      <c r="F171" s="35" t="s">
        <v>265</v>
      </c>
      <c r="G171" s="35" t="s">
        <v>265</v>
      </c>
      <c r="H171" s="36">
        <v>38353</v>
      </c>
      <c r="K171" s="35" t="s">
        <v>207</v>
      </c>
      <c r="L171" s="35" t="s">
        <v>206</v>
      </c>
      <c r="M171" s="35" t="s">
        <v>206</v>
      </c>
      <c r="N171" s="35" t="s">
        <v>206</v>
      </c>
      <c r="O171" s="35" t="s">
        <v>143</v>
      </c>
      <c r="P171" s="35">
        <v>0</v>
      </c>
      <c r="Q171" s="35">
        <v>1</v>
      </c>
    </row>
    <row r="172" spans="1:17" hidden="1" x14ac:dyDescent="0.2">
      <c r="A172" s="35" t="s">
        <v>191</v>
      </c>
      <c r="B172" s="35" t="s">
        <v>153</v>
      </c>
      <c r="C172" s="35" t="s">
        <v>206</v>
      </c>
      <c r="D172" s="35" t="s">
        <v>265</v>
      </c>
      <c r="E172" s="35">
        <v>2005</v>
      </c>
      <c r="F172" s="35" t="s">
        <v>265</v>
      </c>
      <c r="G172" s="35" t="s">
        <v>265</v>
      </c>
      <c r="H172" s="36">
        <v>38353</v>
      </c>
      <c r="K172" s="35" t="s">
        <v>208</v>
      </c>
      <c r="L172" s="35" t="s">
        <v>206</v>
      </c>
      <c r="M172" s="35" t="s">
        <v>206</v>
      </c>
      <c r="N172" s="35" t="s">
        <v>206</v>
      </c>
      <c r="O172" s="35" t="s">
        <v>143</v>
      </c>
      <c r="P172" s="35">
        <v>44197.908149707997</v>
      </c>
      <c r="Q172" s="35">
        <v>1</v>
      </c>
    </row>
    <row r="173" spans="1:17" hidden="1" x14ac:dyDescent="0.2">
      <c r="A173" s="35" t="s">
        <v>191</v>
      </c>
      <c r="B173" s="35" t="s">
        <v>153</v>
      </c>
      <c r="C173" s="35" t="s">
        <v>209</v>
      </c>
      <c r="D173" s="35" t="s">
        <v>265</v>
      </c>
      <c r="E173" s="35">
        <v>2005</v>
      </c>
      <c r="F173" s="35" t="s">
        <v>281</v>
      </c>
      <c r="G173" s="35" t="s">
        <v>265</v>
      </c>
      <c r="H173" s="36">
        <v>38353</v>
      </c>
      <c r="K173" s="35" t="s">
        <v>210</v>
      </c>
      <c r="L173" s="35" t="s">
        <v>209</v>
      </c>
      <c r="M173" s="35" t="s">
        <v>209</v>
      </c>
      <c r="N173" s="35" t="s">
        <v>209</v>
      </c>
      <c r="O173" s="35" t="s">
        <v>143</v>
      </c>
      <c r="P173" s="35">
        <v>0</v>
      </c>
      <c r="Q173" s="35">
        <v>1</v>
      </c>
    </row>
    <row r="174" spans="1:17" hidden="1" x14ac:dyDescent="0.2">
      <c r="A174" s="35" t="s">
        <v>191</v>
      </c>
      <c r="B174" s="35" t="s">
        <v>153</v>
      </c>
      <c r="C174" s="35" t="s">
        <v>209</v>
      </c>
      <c r="D174" s="35" t="s">
        <v>265</v>
      </c>
      <c r="E174" s="35">
        <v>2005</v>
      </c>
      <c r="F174" s="35" t="s">
        <v>265</v>
      </c>
      <c r="G174" s="35" t="s">
        <v>265</v>
      </c>
      <c r="H174" s="36">
        <v>38353</v>
      </c>
      <c r="K174" s="35" t="s">
        <v>210</v>
      </c>
      <c r="L174" s="35" t="s">
        <v>209</v>
      </c>
      <c r="M174" s="35" t="s">
        <v>209</v>
      </c>
      <c r="N174" s="35" t="s">
        <v>209</v>
      </c>
      <c r="O174" s="35" t="s">
        <v>143</v>
      </c>
      <c r="P174" s="35">
        <v>10529569.3006524</v>
      </c>
      <c r="Q174" s="35">
        <v>1</v>
      </c>
    </row>
    <row r="175" spans="1:17" hidden="1" x14ac:dyDescent="0.2">
      <c r="A175" s="35" t="s">
        <v>191</v>
      </c>
      <c r="B175" s="35" t="s">
        <v>153</v>
      </c>
      <c r="C175" s="35" t="s">
        <v>211</v>
      </c>
      <c r="D175" s="35" t="s">
        <v>265</v>
      </c>
      <c r="E175" s="35">
        <v>2005</v>
      </c>
      <c r="F175" s="35" t="s">
        <v>281</v>
      </c>
      <c r="G175" s="35" t="s">
        <v>265</v>
      </c>
      <c r="H175" s="36">
        <v>38353</v>
      </c>
      <c r="K175" s="35" t="s">
        <v>211</v>
      </c>
      <c r="L175" s="35" t="s">
        <v>211</v>
      </c>
      <c r="M175" s="35" t="s">
        <v>211</v>
      </c>
      <c r="N175" s="35" t="s">
        <v>211</v>
      </c>
      <c r="O175" s="35" t="s">
        <v>143</v>
      </c>
      <c r="P175" s="35">
        <v>0</v>
      </c>
      <c r="Q175" s="35">
        <v>1</v>
      </c>
    </row>
    <row r="176" spans="1:17" hidden="1" x14ac:dyDescent="0.2">
      <c r="A176" s="35" t="s">
        <v>191</v>
      </c>
      <c r="B176" s="35" t="s">
        <v>153</v>
      </c>
      <c r="C176" s="35" t="s">
        <v>211</v>
      </c>
      <c r="D176" s="35" t="s">
        <v>265</v>
      </c>
      <c r="E176" s="35">
        <v>2005</v>
      </c>
      <c r="F176" s="35" t="s">
        <v>265</v>
      </c>
      <c r="G176" s="35" t="s">
        <v>265</v>
      </c>
      <c r="H176" s="36">
        <v>38353</v>
      </c>
      <c r="K176" s="35" t="s">
        <v>211</v>
      </c>
      <c r="L176" s="35" t="s">
        <v>211</v>
      </c>
      <c r="M176" s="35" t="s">
        <v>211</v>
      </c>
      <c r="N176" s="35" t="s">
        <v>211</v>
      </c>
      <c r="O176" s="35" t="s">
        <v>143</v>
      </c>
      <c r="P176" s="35">
        <v>904348.34567541396</v>
      </c>
      <c r="Q176" s="35">
        <v>1</v>
      </c>
    </row>
    <row r="177" spans="1:17" hidden="1" x14ac:dyDescent="0.2">
      <c r="A177" s="35" t="s">
        <v>191</v>
      </c>
      <c r="B177" s="35" t="s">
        <v>153</v>
      </c>
      <c r="C177" s="35" t="s">
        <v>212</v>
      </c>
      <c r="D177" s="35" t="s">
        <v>265</v>
      </c>
      <c r="E177" s="35">
        <v>2005</v>
      </c>
      <c r="F177" s="35" t="s">
        <v>281</v>
      </c>
      <c r="G177" s="35" t="s">
        <v>265</v>
      </c>
      <c r="H177" s="36">
        <v>38353</v>
      </c>
      <c r="K177" s="35" t="s">
        <v>212</v>
      </c>
      <c r="L177" s="35" t="s">
        <v>212</v>
      </c>
      <c r="M177" s="35" t="s">
        <v>212</v>
      </c>
      <c r="N177" s="35" t="s">
        <v>212</v>
      </c>
      <c r="O177" s="35" t="s">
        <v>143</v>
      </c>
      <c r="P177" s="35">
        <v>0</v>
      </c>
      <c r="Q177" s="35">
        <v>1</v>
      </c>
    </row>
    <row r="178" spans="1:17" hidden="1" x14ac:dyDescent="0.2">
      <c r="A178" s="35" t="s">
        <v>191</v>
      </c>
      <c r="B178" s="35" t="s">
        <v>153</v>
      </c>
      <c r="C178" s="35" t="s">
        <v>212</v>
      </c>
      <c r="D178" s="35" t="s">
        <v>265</v>
      </c>
      <c r="E178" s="35">
        <v>2005</v>
      </c>
      <c r="F178" s="35" t="s">
        <v>265</v>
      </c>
      <c r="G178" s="35" t="s">
        <v>265</v>
      </c>
      <c r="H178" s="36">
        <v>38353</v>
      </c>
      <c r="K178" s="35" t="s">
        <v>212</v>
      </c>
      <c r="L178" s="35" t="s">
        <v>212</v>
      </c>
      <c r="M178" s="35" t="s">
        <v>212</v>
      </c>
      <c r="N178" s="35" t="s">
        <v>212</v>
      </c>
      <c r="O178" s="35" t="s">
        <v>143</v>
      </c>
      <c r="P178" s="35">
        <v>57843.650897681997</v>
      </c>
      <c r="Q178" s="35">
        <v>1</v>
      </c>
    </row>
    <row r="179" spans="1:17" hidden="1" x14ac:dyDescent="0.2">
      <c r="A179" s="35" t="s">
        <v>213</v>
      </c>
      <c r="B179" s="35" t="s">
        <v>153</v>
      </c>
      <c r="C179" s="35" t="s">
        <v>214</v>
      </c>
      <c r="D179" s="35" t="s">
        <v>265</v>
      </c>
      <c r="E179" s="35">
        <v>2005</v>
      </c>
      <c r="F179" s="35" t="s">
        <v>265</v>
      </c>
      <c r="G179" s="35" t="s">
        <v>265</v>
      </c>
      <c r="H179" s="36">
        <v>38353</v>
      </c>
      <c r="I179" s="35" t="s">
        <v>215</v>
      </c>
      <c r="K179" s="35" t="s">
        <v>216</v>
      </c>
      <c r="L179" s="35" t="s">
        <v>214</v>
      </c>
      <c r="M179" s="35" t="s">
        <v>214</v>
      </c>
      <c r="N179" s="35" t="s">
        <v>214</v>
      </c>
      <c r="O179" s="35" t="s">
        <v>143</v>
      </c>
      <c r="P179" s="35">
        <v>0</v>
      </c>
      <c r="Q179" s="35">
        <v>1</v>
      </c>
    </row>
    <row r="180" spans="1:17" hidden="1" x14ac:dyDescent="0.2">
      <c r="A180" s="35" t="s">
        <v>213</v>
      </c>
      <c r="B180" s="35" t="s">
        <v>153</v>
      </c>
      <c r="C180" s="35" t="s">
        <v>154</v>
      </c>
      <c r="D180" s="35" t="s">
        <v>265</v>
      </c>
      <c r="E180" s="35">
        <v>2005</v>
      </c>
      <c r="F180" s="35" t="s">
        <v>265</v>
      </c>
      <c r="G180" s="35" t="s">
        <v>265</v>
      </c>
      <c r="H180" s="36">
        <v>38353</v>
      </c>
      <c r="I180" s="35" t="s">
        <v>217</v>
      </c>
      <c r="K180" s="35" t="s">
        <v>218</v>
      </c>
      <c r="L180" s="35" t="s">
        <v>154</v>
      </c>
      <c r="M180" s="35" t="s">
        <v>154</v>
      </c>
      <c r="N180" s="35" t="s">
        <v>154</v>
      </c>
      <c r="O180" s="35" t="s">
        <v>143</v>
      </c>
      <c r="P180" s="35">
        <v>0</v>
      </c>
      <c r="Q180" s="35">
        <v>1</v>
      </c>
    </row>
    <row r="181" spans="1:17" hidden="1" x14ac:dyDescent="0.2">
      <c r="A181" s="35" t="s">
        <v>213</v>
      </c>
      <c r="B181" s="35" t="s">
        <v>153</v>
      </c>
      <c r="C181" s="35" t="s">
        <v>219</v>
      </c>
      <c r="D181" s="35" t="s">
        <v>265</v>
      </c>
      <c r="E181" s="35">
        <v>2005</v>
      </c>
      <c r="F181" s="35" t="s">
        <v>265</v>
      </c>
      <c r="G181" s="35" t="s">
        <v>265</v>
      </c>
      <c r="H181" s="36">
        <v>38353</v>
      </c>
      <c r="I181" s="35" t="s">
        <v>215</v>
      </c>
      <c r="K181" s="35" t="s">
        <v>220</v>
      </c>
      <c r="L181" s="35" t="s">
        <v>219</v>
      </c>
      <c r="M181" s="35" t="s">
        <v>219</v>
      </c>
      <c r="N181" s="35" t="s">
        <v>219</v>
      </c>
      <c r="O181" s="35" t="s">
        <v>143</v>
      </c>
      <c r="P181" s="35">
        <v>151.29522151399999</v>
      </c>
      <c r="Q181" s="35">
        <v>1</v>
      </c>
    </row>
    <row r="182" spans="1:17" hidden="1" x14ac:dyDescent="0.2">
      <c r="A182" s="35" t="s">
        <v>213</v>
      </c>
      <c r="B182" s="35" t="s">
        <v>153</v>
      </c>
      <c r="C182" s="35" t="s">
        <v>308</v>
      </c>
      <c r="D182" s="35" t="s">
        <v>265</v>
      </c>
      <c r="E182" s="35">
        <v>2005</v>
      </c>
      <c r="F182" s="35" t="s">
        <v>265</v>
      </c>
      <c r="G182" s="35" t="s">
        <v>265</v>
      </c>
      <c r="H182" s="36">
        <v>38353</v>
      </c>
      <c r="I182" s="35" t="s">
        <v>215</v>
      </c>
      <c r="K182" s="35" t="s">
        <v>309</v>
      </c>
      <c r="L182" s="35" t="s">
        <v>308</v>
      </c>
      <c r="M182" s="35" t="s">
        <v>308</v>
      </c>
      <c r="N182" s="35" t="s">
        <v>308</v>
      </c>
      <c r="O182" s="35" t="s">
        <v>143</v>
      </c>
      <c r="P182" s="35">
        <v>104143.34908515</v>
      </c>
      <c r="Q182" s="35">
        <v>1</v>
      </c>
    </row>
    <row r="183" spans="1:17" hidden="1" x14ac:dyDescent="0.2">
      <c r="A183" s="35" t="s">
        <v>213</v>
      </c>
      <c r="B183" s="35" t="s">
        <v>153</v>
      </c>
      <c r="C183" s="35" t="s">
        <v>221</v>
      </c>
      <c r="D183" s="35" t="s">
        <v>265</v>
      </c>
      <c r="E183" s="35">
        <v>2005</v>
      </c>
      <c r="F183" s="35" t="s">
        <v>265</v>
      </c>
      <c r="G183" s="35" t="s">
        <v>265</v>
      </c>
      <c r="H183" s="36">
        <v>38353</v>
      </c>
      <c r="I183" s="35" t="s">
        <v>215</v>
      </c>
      <c r="K183" s="35" t="s">
        <v>222</v>
      </c>
      <c r="L183" s="35" t="s">
        <v>221</v>
      </c>
      <c r="M183" s="35" t="s">
        <v>221</v>
      </c>
      <c r="N183" s="35" t="s">
        <v>221</v>
      </c>
      <c r="O183" s="35" t="s">
        <v>143</v>
      </c>
      <c r="P183" s="35">
        <v>17545.995619628</v>
      </c>
      <c r="Q183" s="35">
        <v>1</v>
      </c>
    </row>
    <row r="184" spans="1:17" hidden="1" x14ac:dyDescent="0.2">
      <c r="A184" s="35" t="s">
        <v>213</v>
      </c>
      <c r="B184" s="35" t="s">
        <v>153</v>
      </c>
      <c r="C184" s="35" t="s">
        <v>223</v>
      </c>
      <c r="D184" s="35" t="s">
        <v>265</v>
      </c>
      <c r="E184" s="35">
        <v>2005</v>
      </c>
      <c r="F184" s="35" t="s">
        <v>265</v>
      </c>
      <c r="G184" s="35" t="s">
        <v>265</v>
      </c>
      <c r="H184" s="36">
        <v>38353</v>
      </c>
      <c r="I184" s="35" t="s">
        <v>215</v>
      </c>
      <c r="K184" s="35" t="s">
        <v>224</v>
      </c>
      <c r="L184" s="35" t="s">
        <v>223</v>
      </c>
      <c r="M184" s="35" t="s">
        <v>223</v>
      </c>
      <c r="N184" s="35" t="s">
        <v>223</v>
      </c>
      <c r="O184" s="35" t="s">
        <v>143</v>
      </c>
      <c r="P184" s="35">
        <v>9676.6309297930002</v>
      </c>
      <c r="Q184" s="35">
        <v>1</v>
      </c>
    </row>
    <row r="185" spans="1:17" hidden="1" x14ac:dyDescent="0.2">
      <c r="A185" s="35" t="s">
        <v>213</v>
      </c>
      <c r="B185" s="35" t="s">
        <v>153</v>
      </c>
      <c r="C185" s="35" t="s">
        <v>156</v>
      </c>
      <c r="D185" s="35" t="s">
        <v>265</v>
      </c>
      <c r="E185" s="35">
        <v>2005</v>
      </c>
      <c r="F185" s="35" t="s">
        <v>265</v>
      </c>
      <c r="G185" s="35" t="s">
        <v>265</v>
      </c>
      <c r="H185" s="36">
        <v>38353</v>
      </c>
      <c r="I185" s="35" t="s">
        <v>217</v>
      </c>
      <c r="K185" s="35" t="s">
        <v>225</v>
      </c>
      <c r="L185" s="35" t="s">
        <v>156</v>
      </c>
      <c r="M185" s="35" t="s">
        <v>156</v>
      </c>
      <c r="N185" s="35" t="s">
        <v>156</v>
      </c>
      <c r="O185" s="35" t="s">
        <v>143</v>
      </c>
      <c r="P185" s="35">
        <v>0</v>
      </c>
      <c r="Q185" s="35">
        <v>1</v>
      </c>
    </row>
    <row r="186" spans="1:17" hidden="1" x14ac:dyDescent="0.2">
      <c r="A186" s="35" t="s">
        <v>213</v>
      </c>
      <c r="B186" s="35" t="s">
        <v>153</v>
      </c>
      <c r="C186" s="35" t="s">
        <v>156</v>
      </c>
      <c r="D186" s="35" t="s">
        <v>265</v>
      </c>
      <c r="E186" s="35">
        <v>2005</v>
      </c>
      <c r="F186" s="35" t="s">
        <v>265</v>
      </c>
      <c r="G186" s="35" t="s">
        <v>265</v>
      </c>
      <c r="H186" s="36">
        <v>38353</v>
      </c>
      <c r="I186" s="35" t="s">
        <v>217</v>
      </c>
      <c r="K186" s="35" t="s">
        <v>226</v>
      </c>
      <c r="L186" s="35" t="s">
        <v>156</v>
      </c>
      <c r="M186" s="35" t="s">
        <v>156</v>
      </c>
      <c r="N186" s="35" t="s">
        <v>156</v>
      </c>
      <c r="O186" s="35" t="s">
        <v>143</v>
      </c>
      <c r="P186" s="35">
        <v>14530.207728029</v>
      </c>
      <c r="Q186" s="35">
        <v>1</v>
      </c>
    </row>
    <row r="187" spans="1:17" hidden="1" x14ac:dyDescent="0.2">
      <c r="A187" s="35" t="s">
        <v>213</v>
      </c>
      <c r="B187" s="35" t="s">
        <v>153</v>
      </c>
      <c r="C187" s="35" t="s">
        <v>158</v>
      </c>
      <c r="D187" s="35" t="s">
        <v>265</v>
      </c>
      <c r="E187" s="35">
        <v>2005</v>
      </c>
      <c r="F187" s="35" t="s">
        <v>265</v>
      </c>
      <c r="G187" s="35" t="s">
        <v>265</v>
      </c>
      <c r="H187" s="36">
        <v>38353</v>
      </c>
      <c r="I187" s="35" t="s">
        <v>217</v>
      </c>
      <c r="K187" s="35" t="s">
        <v>227</v>
      </c>
      <c r="L187" s="35" t="s">
        <v>158</v>
      </c>
      <c r="M187" s="35" t="s">
        <v>158</v>
      </c>
      <c r="N187" s="35" t="s">
        <v>158</v>
      </c>
      <c r="O187" s="35" t="s">
        <v>143</v>
      </c>
      <c r="P187" s="35">
        <v>451.61242500200001</v>
      </c>
      <c r="Q187" s="35">
        <v>1</v>
      </c>
    </row>
    <row r="188" spans="1:17" hidden="1" x14ac:dyDescent="0.2">
      <c r="A188" s="35" t="s">
        <v>213</v>
      </c>
      <c r="B188" s="35" t="s">
        <v>153</v>
      </c>
      <c r="C188" s="35" t="s">
        <v>158</v>
      </c>
      <c r="D188" s="35" t="s">
        <v>265</v>
      </c>
      <c r="E188" s="35">
        <v>2005</v>
      </c>
      <c r="F188" s="35" t="s">
        <v>265</v>
      </c>
      <c r="G188" s="35" t="s">
        <v>265</v>
      </c>
      <c r="H188" s="36">
        <v>38353</v>
      </c>
      <c r="I188" s="35" t="s">
        <v>217</v>
      </c>
      <c r="K188" s="35" t="s">
        <v>228</v>
      </c>
      <c r="L188" s="35" t="s">
        <v>158</v>
      </c>
      <c r="M188" s="35" t="s">
        <v>158</v>
      </c>
      <c r="N188" s="35" t="s">
        <v>158</v>
      </c>
      <c r="O188" s="35" t="s">
        <v>143</v>
      </c>
      <c r="P188" s="35">
        <v>2120.2620408920002</v>
      </c>
      <c r="Q188" s="35">
        <v>1</v>
      </c>
    </row>
    <row r="189" spans="1:17" hidden="1" x14ac:dyDescent="0.2">
      <c r="A189" s="35" t="s">
        <v>213</v>
      </c>
      <c r="B189" s="35" t="s">
        <v>153</v>
      </c>
      <c r="C189" s="35" t="s">
        <v>158</v>
      </c>
      <c r="D189" s="35" t="s">
        <v>265</v>
      </c>
      <c r="E189" s="35">
        <v>2005</v>
      </c>
      <c r="F189" s="35" t="s">
        <v>265</v>
      </c>
      <c r="G189" s="35" t="s">
        <v>265</v>
      </c>
      <c r="H189" s="36">
        <v>38353</v>
      </c>
      <c r="I189" s="35" t="s">
        <v>217</v>
      </c>
      <c r="K189" s="35" t="s">
        <v>229</v>
      </c>
      <c r="L189" s="35" t="s">
        <v>158</v>
      </c>
      <c r="M189" s="35" t="s">
        <v>158</v>
      </c>
      <c r="N189" s="35" t="s">
        <v>158</v>
      </c>
      <c r="O189" s="35" t="s">
        <v>143</v>
      </c>
      <c r="P189" s="35">
        <v>0</v>
      </c>
      <c r="Q189" s="35">
        <v>1</v>
      </c>
    </row>
    <row r="190" spans="1:17" hidden="1" x14ac:dyDescent="0.2">
      <c r="A190" s="35" t="s">
        <v>213</v>
      </c>
      <c r="B190" s="35" t="s">
        <v>153</v>
      </c>
      <c r="C190" s="35" t="s">
        <v>310</v>
      </c>
      <c r="D190" s="35" t="s">
        <v>265</v>
      </c>
      <c r="E190" s="35">
        <v>2005</v>
      </c>
      <c r="F190" s="35" t="s">
        <v>265</v>
      </c>
      <c r="G190" s="35" t="s">
        <v>265</v>
      </c>
      <c r="H190" s="36">
        <v>38353</v>
      </c>
      <c r="I190" s="35" t="s">
        <v>217</v>
      </c>
      <c r="K190" s="35" t="s">
        <v>230</v>
      </c>
      <c r="L190" s="35" t="s">
        <v>310</v>
      </c>
      <c r="M190" s="35" t="s">
        <v>158</v>
      </c>
      <c r="N190" s="35" t="s">
        <v>158</v>
      </c>
      <c r="O190" s="35" t="s">
        <v>143</v>
      </c>
      <c r="P190" s="35">
        <v>0</v>
      </c>
      <c r="Q190" s="35">
        <v>1</v>
      </c>
    </row>
    <row r="191" spans="1:17" hidden="1" x14ac:dyDescent="0.2">
      <c r="A191" s="35" t="s">
        <v>213</v>
      </c>
      <c r="B191" s="35" t="s">
        <v>153</v>
      </c>
      <c r="C191" s="35" t="s">
        <v>231</v>
      </c>
      <c r="D191" s="35" t="s">
        <v>265</v>
      </c>
      <c r="E191" s="35">
        <v>2005</v>
      </c>
      <c r="F191" s="35" t="s">
        <v>265</v>
      </c>
      <c r="G191" s="35" t="s">
        <v>265</v>
      </c>
      <c r="H191" s="36">
        <v>38353</v>
      </c>
      <c r="I191" s="35" t="s">
        <v>217</v>
      </c>
      <c r="K191" s="35" t="s">
        <v>231</v>
      </c>
      <c r="L191" s="35" t="s">
        <v>231</v>
      </c>
      <c r="M191" s="35" t="s">
        <v>231</v>
      </c>
      <c r="N191" s="35" t="s">
        <v>231</v>
      </c>
      <c r="O191" s="35" t="s">
        <v>143</v>
      </c>
      <c r="P191" s="35">
        <v>3.7821324160000001</v>
      </c>
      <c r="Q191" s="35">
        <v>1</v>
      </c>
    </row>
    <row r="192" spans="1:17" hidden="1" x14ac:dyDescent="0.2">
      <c r="A192" s="35" t="s">
        <v>213</v>
      </c>
      <c r="B192" s="35" t="s">
        <v>153</v>
      </c>
      <c r="C192" s="35" t="s">
        <v>232</v>
      </c>
      <c r="D192" s="35" t="s">
        <v>265</v>
      </c>
      <c r="E192" s="35">
        <v>2005</v>
      </c>
      <c r="F192" s="35" t="s">
        <v>265</v>
      </c>
      <c r="G192" s="35" t="s">
        <v>265</v>
      </c>
      <c r="H192" s="36">
        <v>38353</v>
      </c>
      <c r="I192" s="35" t="s">
        <v>215</v>
      </c>
      <c r="K192" s="35" t="s">
        <v>233</v>
      </c>
      <c r="L192" s="35" t="s">
        <v>232</v>
      </c>
      <c r="M192" s="35" t="s">
        <v>232</v>
      </c>
      <c r="N192" s="35" t="s">
        <v>232</v>
      </c>
      <c r="O192" s="35" t="s">
        <v>143</v>
      </c>
      <c r="P192" s="35">
        <v>2519.3834893829999</v>
      </c>
      <c r="Q192" s="35">
        <v>1</v>
      </c>
    </row>
    <row r="193" spans="1:17" hidden="1" x14ac:dyDescent="0.2">
      <c r="A193" s="35" t="s">
        <v>213</v>
      </c>
      <c r="B193" s="35" t="s">
        <v>153</v>
      </c>
      <c r="C193" s="35" t="s">
        <v>232</v>
      </c>
      <c r="D193" s="35" t="s">
        <v>265</v>
      </c>
      <c r="E193" s="35">
        <v>2005</v>
      </c>
      <c r="F193" s="35" t="s">
        <v>265</v>
      </c>
      <c r="G193" s="35" t="s">
        <v>265</v>
      </c>
      <c r="H193" s="36">
        <v>38353</v>
      </c>
      <c r="I193" s="35" t="s">
        <v>234</v>
      </c>
      <c r="K193" s="35" t="s">
        <v>235</v>
      </c>
      <c r="L193" s="35" t="s">
        <v>232</v>
      </c>
      <c r="M193" s="35" t="s">
        <v>232</v>
      </c>
      <c r="N193" s="35" t="s">
        <v>232</v>
      </c>
      <c r="O193" s="35" t="s">
        <v>143</v>
      </c>
      <c r="P193" s="35">
        <v>0</v>
      </c>
      <c r="Q193" s="35">
        <v>1</v>
      </c>
    </row>
    <row r="194" spans="1:17" hidden="1" x14ac:dyDescent="0.2">
      <c r="A194" s="35" t="s">
        <v>213</v>
      </c>
      <c r="B194" s="35" t="s">
        <v>153</v>
      </c>
      <c r="C194" s="35" t="s">
        <v>236</v>
      </c>
      <c r="D194" s="35" t="s">
        <v>265</v>
      </c>
      <c r="E194" s="35">
        <v>2005</v>
      </c>
      <c r="F194" s="35" t="s">
        <v>265</v>
      </c>
      <c r="G194" s="35" t="s">
        <v>265</v>
      </c>
      <c r="H194" s="36">
        <v>38353</v>
      </c>
      <c r="I194" s="35" t="s">
        <v>234</v>
      </c>
      <c r="K194" s="35" t="s">
        <v>237</v>
      </c>
      <c r="L194" s="35" t="s">
        <v>236</v>
      </c>
      <c r="M194" s="35" t="s">
        <v>236</v>
      </c>
      <c r="N194" s="35" t="s">
        <v>236</v>
      </c>
      <c r="O194" s="35" t="s">
        <v>143</v>
      </c>
      <c r="P194" s="35">
        <v>0</v>
      </c>
      <c r="Q194" s="35">
        <v>1</v>
      </c>
    </row>
    <row r="195" spans="1:17" hidden="1" x14ac:dyDescent="0.2">
      <c r="A195" s="35" t="s">
        <v>213</v>
      </c>
      <c r="B195" s="35" t="s">
        <v>153</v>
      </c>
      <c r="C195" s="35" t="s">
        <v>238</v>
      </c>
      <c r="D195" s="35" t="s">
        <v>265</v>
      </c>
      <c r="E195" s="35">
        <v>2005</v>
      </c>
      <c r="F195" s="35" t="s">
        <v>265</v>
      </c>
      <c r="G195" s="35" t="s">
        <v>265</v>
      </c>
      <c r="H195" s="36">
        <v>38353</v>
      </c>
      <c r="I195" s="35" t="s">
        <v>234</v>
      </c>
      <c r="K195" s="35" t="s">
        <v>239</v>
      </c>
      <c r="L195" s="35" t="s">
        <v>238</v>
      </c>
      <c r="M195" s="35" t="s">
        <v>238</v>
      </c>
      <c r="N195" s="35" t="s">
        <v>238</v>
      </c>
      <c r="O195" s="35" t="s">
        <v>143</v>
      </c>
      <c r="P195" s="35">
        <v>0</v>
      </c>
      <c r="Q195" s="35">
        <v>1</v>
      </c>
    </row>
    <row r="196" spans="1:17" hidden="1" x14ac:dyDescent="0.2">
      <c r="A196" s="35" t="s">
        <v>213</v>
      </c>
      <c r="B196" s="35" t="s">
        <v>153</v>
      </c>
      <c r="C196" s="35" t="s">
        <v>240</v>
      </c>
      <c r="D196" s="35" t="s">
        <v>265</v>
      </c>
      <c r="E196" s="35">
        <v>2005</v>
      </c>
      <c r="F196" s="35" t="s">
        <v>265</v>
      </c>
      <c r="G196" s="35" t="s">
        <v>265</v>
      </c>
      <c r="H196" s="36">
        <v>38353</v>
      </c>
      <c r="I196" s="35" t="s">
        <v>217</v>
      </c>
      <c r="K196" s="35" t="s">
        <v>241</v>
      </c>
      <c r="L196" s="35" t="s">
        <v>240</v>
      </c>
      <c r="M196" s="35" t="s">
        <v>240</v>
      </c>
      <c r="N196" s="35" t="s">
        <v>240</v>
      </c>
      <c r="O196" s="35" t="s">
        <v>143</v>
      </c>
      <c r="P196" s="35">
        <v>18473.944285713998</v>
      </c>
      <c r="Q196" s="35">
        <v>1</v>
      </c>
    </row>
    <row r="197" spans="1:17" hidden="1" x14ac:dyDescent="0.2">
      <c r="A197" s="35" t="s">
        <v>213</v>
      </c>
      <c r="B197" s="35" t="s">
        <v>153</v>
      </c>
      <c r="C197" s="35" t="s">
        <v>243</v>
      </c>
      <c r="D197" s="35" t="s">
        <v>265</v>
      </c>
      <c r="E197" s="35">
        <v>2005</v>
      </c>
      <c r="F197" s="35" t="s">
        <v>265</v>
      </c>
      <c r="G197" s="35" t="s">
        <v>265</v>
      </c>
      <c r="H197" s="36">
        <v>38353</v>
      </c>
      <c r="I197" s="35" t="s">
        <v>215</v>
      </c>
      <c r="K197" s="35" t="s">
        <v>244</v>
      </c>
      <c r="L197" s="35" t="s">
        <v>243</v>
      </c>
      <c r="M197" s="35" t="s">
        <v>243</v>
      </c>
      <c r="N197" s="35" t="s">
        <v>243</v>
      </c>
      <c r="O197" s="35" t="s">
        <v>143</v>
      </c>
      <c r="P197" s="35">
        <v>2923.0577670060002</v>
      </c>
      <c r="Q197" s="35">
        <v>1</v>
      </c>
    </row>
    <row r="198" spans="1:17" hidden="1" x14ac:dyDescent="0.2">
      <c r="A198" s="35" t="s">
        <v>213</v>
      </c>
      <c r="B198" s="35" t="s">
        <v>245</v>
      </c>
      <c r="C198" s="35" t="s">
        <v>246</v>
      </c>
      <c r="D198" s="35" t="s">
        <v>265</v>
      </c>
      <c r="E198" s="35">
        <v>2005</v>
      </c>
      <c r="F198" s="35" t="s">
        <v>265</v>
      </c>
      <c r="G198" s="35" t="s">
        <v>265</v>
      </c>
      <c r="H198" s="36">
        <v>38353</v>
      </c>
      <c r="K198" s="35" t="s">
        <v>247</v>
      </c>
      <c r="L198" s="35" t="s">
        <v>246</v>
      </c>
      <c r="M198" s="35" t="s">
        <v>246</v>
      </c>
      <c r="N198" s="35" t="s">
        <v>246</v>
      </c>
      <c r="O198" s="35" t="s">
        <v>143</v>
      </c>
      <c r="P198" s="35">
        <v>0</v>
      </c>
      <c r="Q198" s="35">
        <v>1</v>
      </c>
    </row>
    <row r="199" spans="1:17" hidden="1" x14ac:dyDescent="0.2">
      <c r="A199" s="35" t="s">
        <v>213</v>
      </c>
      <c r="B199" s="35" t="s">
        <v>245</v>
      </c>
      <c r="C199" s="35" t="s">
        <v>311</v>
      </c>
      <c r="D199" s="35" t="s">
        <v>265</v>
      </c>
      <c r="E199" s="35">
        <v>2005</v>
      </c>
      <c r="F199" s="35" t="s">
        <v>265</v>
      </c>
      <c r="G199" s="35" t="s">
        <v>265</v>
      </c>
      <c r="H199" s="36">
        <v>38353</v>
      </c>
      <c r="K199" s="35" t="s">
        <v>312</v>
      </c>
      <c r="L199" s="35" t="s">
        <v>311</v>
      </c>
      <c r="M199" s="35" t="s">
        <v>311</v>
      </c>
      <c r="N199" s="35" t="s">
        <v>311</v>
      </c>
      <c r="O199" s="35" t="s">
        <v>143</v>
      </c>
      <c r="P199" s="35">
        <v>0</v>
      </c>
      <c r="Q199" s="35">
        <v>1</v>
      </c>
    </row>
    <row r="200" spans="1:17" hidden="1" x14ac:dyDescent="0.2">
      <c r="A200" s="35" t="s">
        <v>213</v>
      </c>
      <c r="B200" s="35" t="s">
        <v>245</v>
      </c>
      <c r="C200" s="35" t="s">
        <v>248</v>
      </c>
      <c r="D200" s="35" t="s">
        <v>265</v>
      </c>
      <c r="E200" s="35">
        <v>2005</v>
      </c>
      <c r="F200" s="35" t="s">
        <v>265</v>
      </c>
      <c r="G200" s="35" t="s">
        <v>265</v>
      </c>
      <c r="H200" s="36">
        <v>38353</v>
      </c>
      <c r="K200" s="35" t="s">
        <v>249</v>
      </c>
      <c r="L200" s="35" t="s">
        <v>248</v>
      </c>
      <c r="M200" s="35" t="s">
        <v>248</v>
      </c>
      <c r="N200" s="35" t="s">
        <v>248</v>
      </c>
      <c r="O200" s="35" t="s">
        <v>143</v>
      </c>
      <c r="P200" s="35">
        <v>0</v>
      </c>
      <c r="Q200" s="35">
        <v>1</v>
      </c>
    </row>
    <row r="201" spans="1:17" hidden="1" x14ac:dyDescent="0.2">
      <c r="A201" s="35" t="s">
        <v>213</v>
      </c>
      <c r="B201" s="35" t="s">
        <v>245</v>
      </c>
      <c r="C201" s="35" t="s">
        <v>248</v>
      </c>
      <c r="D201" s="35" t="s">
        <v>265</v>
      </c>
      <c r="E201" s="35">
        <v>2005</v>
      </c>
      <c r="F201" s="35" t="s">
        <v>265</v>
      </c>
      <c r="G201" s="35" t="s">
        <v>265</v>
      </c>
      <c r="H201" s="36">
        <v>38353</v>
      </c>
      <c r="K201" s="35" t="s">
        <v>250</v>
      </c>
      <c r="L201" s="35" t="s">
        <v>248</v>
      </c>
      <c r="M201" s="35" t="s">
        <v>248</v>
      </c>
      <c r="N201" s="35" t="s">
        <v>248</v>
      </c>
      <c r="O201" s="35" t="s">
        <v>143</v>
      </c>
      <c r="P201" s="35">
        <v>0</v>
      </c>
      <c r="Q201" s="35">
        <v>1</v>
      </c>
    </row>
    <row r="202" spans="1:17" hidden="1" x14ac:dyDescent="0.2">
      <c r="A202" s="35" t="s">
        <v>213</v>
      </c>
      <c r="B202" s="35" t="s">
        <v>245</v>
      </c>
      <c r="C202" s="35" t="s">
        <v>251</v>
      </c>
      <c r="D202" s="35" t="s">
        <v>265</v>
      </c>
      <c r="E202" s="35">
        <v>2005</v>
      </c>
      <c r="F202" s="35" t="s">
        <v>265</v>
      </c>
      <c r="G202" s="35" t="s">
        <v>265</v>
      </c>
      <c r="H202" s="36">
        <v>38353</v>
      </c>
      <c r="K202" s="35" t="s">
        <v>252</v>
      </c>
      <c r="L202" s="35" t="s">
        <v>251</v>
      </c>
      <c r="M202" s="35" t="s">
        <v>251</v>
      </c>
      <c r="N202" s="35" t="s">
        <v>251</v>
      </c>
      <c r="O202" s="35" t="s">
        <v>143</v>
      </c>
      <c r="P202" s="35">
        <v>0</v>
      </c>
      <c r="Q202" s="35">
        <v>1</v>
      </c>
    </row>
    <row r="203" spans="1:17" hidden="1" x14ac:dyDescent="0.2">
      <c r="A203" s="35" t="s">
        <v>213</v>
      </c>
      <c r="B203" s="35" t="s">
        <v>245</v>
      </c>
      <c r="C203" s="35" t="s">
        <v>253</v>
      </c>
      <c r="D203" s="35" t="s">
        <v>265</v>
      </c>
      <c r="E203" s="35">
        <v>2005</v>
      </c>
      <c r="F203" s="35" t="s">
        <v>265</v>
      </c>
      <c r="G203" s="35" t="s">
        <v>265</v>
      </c>
      <c r="H203" s="36">
        <v>38353</v>
      </c>
      <c r="K203" s="35" t="s">
        <v>254</v>
      </c>
      <c r="L203" s="35" t="s">
        <v>253</v>
      </c>
      <c r="M203" s="35" t="s">
        <v>253</v>
      </c>
      <c r="N203" s="35" t="s">
        <v>253</v>
      </c>
      <c r="O203" s="35" t="s">
        <v>143</v>
      </c>
      <c r="P203" s="35">
        <v>0</v>
      </c>
      <c r="Q203" s="35">
        <v>1</v>
      </c>
    </row>
    <row r="204" spans="1:17" hidden="1" x14ac:dyDescent="0.2">
      <c r="A204" s="35" t="s">
        <v>213</v>
      </c>
      <c r="B204" s="35" t="s">
        <v>245</v>
      </c>
      <c r="C204" s="35" t="s">
        <v>282</v>
      </c>
      <c r="D204" s="35" t="s">
        <v>265</v>
      </c>
      <c r="E204" s="35">
        <v>2005</v>
      </c>
      <c r="F204" s="35" t="s">
        <v>265</v>
      </c>
      <c r="G204" s="35" t="s">
        <v>265</v>
      </c>
      <c r="H204" s="36">
        <v>38353</v>
      </c>
      <c r="K204" s="35" t="s">
        <v>313</v>
      </c>
      <c r="L204" s="35" t="s">
        <v>282</v>
      </c>
      <c r="M204" s="35" t="s">
        <v>282</v>
      </c>
      <c r="N204" s="35" t="s">
        <v>282</v>
      </c>
      <c r="O204" s="35" t="s">
        <v>143</v>
      </c>
      <c r="P204" s="35">
        <v>0</v>
      </c>
      <c r="Q204" s="35">
        <v>1</v>
      </c>
    </row>
    <row r="205" spans="1:17" hidden="1" x14ac:dyDescent="0.2">
      <c r="A205" s="35" t="s">
        <v>213</v>
      </c>
      <c r="B205" s="35" t="s">
        <v>245</v>
      </c>
      <c r="C205" s="35" t="s">
        <v>258</v>
      </c>
      <c r="D205" s="35" t="s">
        <v>265</v>
      </c>
      <c r="E205" s="35">
        <v>2005</v>
      </c>
      <c r="F205" s="35" t="s">
        <v>265</v>
      </c>
      <c r="G205" s="35" t="s">
        <v>265</v>
      </c>
      <c r="H205" s="36">
        <v>38353</v>
      </c>
      <c r="K205" s="35" t="s">
        <v>259</v>
      </c>
      <c r="L205" s="35" t="s">
        <v>258</v>
      </c>
      <c r="M205" s="35" t="s">
        <v>258</v>
      </c>
      <c r="N205" s="35" t="s">
        <v>258</v>
      </c>
      <c r="O205" s="35" t="s">
        <v>143</v>
      </c>
      <c r="P205" s="35">
        <v>4651.9852135720002</v>
      </c>
      <c r="Q205" s="35">
        <v>1</v>
      </c>
    </row>
    <row r="206" spans="1:17" hidden="1" x14ac:dyDescent="0.2">
      <c r="A206" s="35" t="s">
        <v>213</v>
      </c>
      <c r="B206" s="35" t="s">
        <v>245</v>
      </c>
      <c r="C206" s="35" t="s">
        <v>260</v>
      </c>
      <c r="D206" s="35" t="s">
        <v>265</v>
      </c>
      <c r="E206" s="35">
        <v>2005</v>
      </c>
      <c r="F206" s="35" t="s">
        <v>265</v>
      </c>
      <c r="G206" s="35" t="s">
        <v>265</v>
      </c>
      <c r="H206" s="36">
        <v>38353</v>
      </c>
      <c r="K206" s="35" t="s">
        <v>261</v>
      </c>
      <c r="L206" s="35" t="s">
        <v>260</v>
      </c>
      <c r="M206" s="35" t="s">
        <v>260</v>
      </c>
      <c r="N206" s="35" t="s">
        <v>260</v>
      </c>
      <c r="O206" s="35" t="s">
        <v>143</v>
      </c>
      <c r="P206" s="35">
        <v>0</v>
      </c>
      <c r="Q206" s="35">
        <v>1</v>
      </c>
    </row>
    <row r="207" spans="1:17" hidden="1" x14ac:dyDescent="0.2">
      <c r="A207" s="35" t="s">
        <v>213</v>
      </c>
      <c r="B207" s="35" t="s">
        <v>245</v>
      </c>
      <c r="C207" s="35" t="s">
        <v>262</v>
      </c>
      <c r="D207" s="35" t="s">
        <v>265</v>
      </c>
      <c r="E207" s="35">
        <v>2005</v>
      </c>
      <c r="F207" s="35" t="s">
        <v>265</v>
      </c>
      <c r="G207" s="35" t="s">
        <v>265</v>
      </c>
      <c r="H207" s="36">
        <v>38353</v>
      </c>
      <c r="K207" s="35" t="s">
        <v>263</v>
      </c>
      <c r="L207" s="35" t="s">
        <v>262</v>
      </c>
      <c r="M207" s="35" t="s">
        <v>262</v>
      </c>
      <c r="N207" s="35" t="s">
        <v>262</v>
      </c>
      <c r="O207" s="35" t="s">
        <v>143</v>
      </c>
      <c r="P207" s="35">
        <v>35637.629350645002</v>
      </c>
      <c r="Q207" s="35">
        <v>1</v>
      </c>
    </row>
    <row r="208" spans="1:17" hidden="1" x14ac:dyDescent="0.2">
      <c r="A208" s="35" t="s">
        <v>213</v>
      </c>
      <c r="B208" s="35" t="s">
        <v>245</v>
      </c>
      <c r="C208" s="35" t="s">
        <v>314</v>
      </c>
      <c r="D208" s="35" t="s">
        <v>265</v>
      </c>
      <c r="E208" s="35">
        <v>2005</v>
      </c>
      <c r="F208" s="35" t="s">
        <v>265</v>
      </c>
      <c r="G208" s="35" t="s">
        <v>265</v>
      </c>
      <c r="H208" s="36">
        <v>38353</v>
      </c>
      <c r="K208" s="35" t="s">
        <v>315</v>
      </c>
      <c r="L208" s="35" t="s">
        <v>314</v>
      </c>
      <c r="M208" s="35" t="s">
        <v>314</v>
      </c>
      <c r="N208" s="35" t="s">
        <v>314</v>
      </c>
      <c r="O208" s="35" t="s">
        <v>143</v>
      </c>
      <c r="P208" s="35">
        <v>-993672.88103867904</v>
      </c>
      <c r="Q208" s="35">
        <v>1</v>
      </c>
    </row>
    <row r="209" spans="1:17" hidden="1" x14ac:dyDescent="0.2">
      <c r="A209" s="35" t="s">
        <v>174</v>
      </c>
      <c r="B209" s="35" t="s">
        <v>153</v>
      </c>
      <c r="C209" s="35" t="s">
        <v>316</v>
      </c>
      <c r="D209" s="35" t="s">
        <v>317</v>
      </c>
      <c r="E209" s="35">
        <v>2005</v>
      </c>
      <c r="F209" s="35" t="s">
        <v>317</v>
      </c>
      <c r="G209" s="35" t="s">
        <v>317</v>
      </c>
      <c r="H209" s="36">
        <v>38353</v>
      </c>
      <c r="K209" s="35" t="s">
        <v>318</v>
      </c>
      <c r="L209" s="35" t="s">
        <v>316</v>
      </c>
      <c r="M209" s="35" t="s">
        <v>316</v>
      </c>
      <c r="N209" s="35" t="s">
        <v>316</v>
      </c>
      <c r="O209" s="35" t="s">
        <v>143</v>
      </c>
      <c r="P209" s="35">
        <v>553562.46460188902</v>
      </c>
      <c r="Q209" s="35">
        <v>1</v>
      </c>
    </row>
    <row r="210" spans="1:17" hidden="1" x14ac:dyDescent="0.2">
      <c r="A210" s="35" t="s">
        <v>191</v>
      </c>
      <c r="B210" s="35" t="s">
        <v>153</v>
      </c>
      <c r="C210" s="35" t="s">
        <v>316</v>
      </c>
      <c r="D210" s="35" t="s">
        <v>317</v>
      </c>
      <c r="E210" s="35">
        <v>2005</v>
      </c>
      <c r="F210" s="35" t="s">
        <v>317</v>
      </c>
      <c r="G210" s="35" t="s">
        <v>317</v>
      </c>
      <c r="H210" s="36">
        <v>38353</v>
      </c>
      <c r="K210" s="35" t="s">
        <v>319</v>
      </c>
      <c r="L210" s="35" t="s">
        <v>316</v>
      </c>
      <c r="M210" s="35" t="s">
        <v>316</v>
      </c>
      <c r="N210" s="35" t="s">
        <v>316</v>
      </c>
      <c r="O210" s="35" t="s">
        <v>143</v>
      </c>
      <c r="P210" s="35">
        <v>1074028.1531972201</v>
      </c>
      <c r="Q210" s="35">
        <v>1</v>
      </c>
    </row>
    <row r="211" spans="1:17" hidden="1" x14ac:dyDescent="0.2">
      <c r="A211" s="35" t="s">
        <v>182</v>
      </c>
      <c r="B211" s="35" t="s">
        <v>186</v>
      </c>
      <c r="C211" s="35" t="s">
        <v>320</v>
      </c>
      <c r="D211" s="35" t="s">
        <v>317</v>
      </c>
      <c r="E211" s="35">
        <v>2005</v>
      </c>
      <c r="F211" s="35" t="s">
        <v>317</v>
      </c>
      <c r="G211" s="35" t="s">
        <v>317</v>
      </c>
      <c r="H211" s="36">
        <v>38353</v>
      </c>
      <c r="K211" s="35" t="s">
        <v>321</v>
      </c>
      <c r="L211" s="35" t="s">
        <v>320</v>
      </c>
      <c r="M211" s="35" t="s">
        <v>320</v>
      </c>
      <c r="N211" s="35" t="s">
        <v>320</v>
      </c>
      <c r="O211" s="35" t="s">
        <v>143</v>
      </c>
      <c r="P211" s="35">
        <v>0</v>
      </c>
      <c r="Q211" s="35">
        <v>1</v>
      </c>
    </row>
    <row r="212" spans="1:17" hidden="1" x14ac:dyDescent="0.2">
      <c r="A212" s="35" t="s">
        <v>190</v>
      </c>
      <c r="B212" s="35" t="s">
        <v>153</v>
      </c>
      <c r="C212" s="35" t="s">
        <v>316</v>
      </c>
      <c r="D212" s="35" t="s">
        <v>317</v>
      </c>
      <c r="E212" s="35">
        <v>2005</v>
      </c>
      <c r="F212" s="35" t="s">
        <v>317</v>
      </c>
      <c r="G212" s="35" t="s">
        <v>317</v>
      </c>
      <c r="H212" s="36">
        <v>38353</v>
      </c>
      <c r="K212" s="35" t="s">
        <v>316</v>
      </c>
      <c r="L212" s="35" t="s">
        <v>316</v>
      </c>
      <c r="M212" s="35" t="s">
        <v>316</v>
      </c>
      <c r="N212" s="35" t="s">
        <v>316</v>
      </c>
      <c r="O212" s="35" t="s">
        <v>143</v>
      </c>
      <c r="P212" s="35">
        <v>35963.287075059998</v>
      </c>
      <c r="Q212" s="35">
        <v>1</v>
      </c>
    </row>
    <row r="213" spans="1:17" hidden="1" x14ac:dyDescent="0.2">
      <c r="A213" s="35" t="s">
        <v>190</v>
      </c>
      <c r="B213" s="35" t="s">
        <v>153</v>
      </c>
      <c r="C213" s="35" t="s">
        <v>316</v>
      </c>
      <c r="D213" s="35" t="s">
        <v>317</v>
      </c>
      <c r="E213" s="35">
        <v>2005</v>
      </c>
      <c r="F213" s="35" t="s">
        <v>317</v>
      </c>
      <c r="G213" s="35" t="s">
        <v>317</v>
      </c>
      <c r="H213" s="36">
        <v>38353</v>
      </c>
      <c r="K213" s="35" t="s">
        <v>316</v>
      </c>
      <c r="L213" s="35" t="s">
        <v>316</v>
      </c>
      <c r="M213" s="35" t="s">
        <v>316</v>
      </c>
      <c r="N213" s="35" t="s">
        <v>316</v>
      </c>
      <c r="O213" s="35" t="s">
        <v>143</v>
      </c>
      <c r="P213" s="35">
        <v>6935.776793047</v>
      </c>
      <c r="Q213" s="35">
        <v>1</v>
      </c>
    </row>
    <row r="214" spans="1:17" hidden="1" x14ac:dyDescent="0.2">
      <c r="A214" s="35" t="s">
        <v>190</v>
      </c>
      <c r="B214" s="35" t="s">
        <v>153</v>
      </c>
      <c r="C214" s="35" t="s">
        <v>316</v>
      </c>
      <c r="D214" s="35" t="s">
        <v>317</v>
      </c>
      <c r="E214" s="35">
        <v>2005</v>
      </c>
      <c r="F214" s="35" t="s">
        <v>317</v>
      </c>
      <c r="G214" s="35" t="s">
        <v>317</v>
      </c>
      <c r="H214" s="36">
        <v>38353</v>
      </c>
      <c r="K214" s="35" t="s">
        <v>316</v>
      </c>
      <c r="L214" s="35" t="s">
        <v>316</v>
      </c>
      <c r="M214" s="35" t="s">
        <v>316</v>
      </c>
      <c r="N214" s="35" t="s">
        <v>316</v>
      </c>
      <c r="O214" s="35" t="s">
        <v>143</v>
      </c>
      <c r="P214" s="35">
        <v>6.8058636659999996</v>
      </c>
      <c r="Q214" s="35">
        <v>1</v>
      </c>
    </row>
    <row r="215" spans="1:17" hidden="1" x14ac:dyDescent="0.2">
      <c r="A215" s="35" t="s">
        <v>190</v>
      </c>
      <c r="B215" s="35" t="s">
        <v>153</v>
      </c>
      <c r="C215" s="35" t="s">
        <v>322</v>
      </c>
      <c r="D215" s="35" t="s">
        <v>317</v>
      </c>
      <c r="E215" s="35">
        <v>2005</v>
      </c>
      <c r="F215" s="35" t="s">
        <v>317</v>
      </c>
      <c r="G215" s="35" t="s">
        <v>317</v>
      </c>
      <c r="H215" s="36">
        <v>38353</v>
      </c>
      <c r="K215" s="35" t="s">
        <v>322</v>
      </c>
      <c r="L215" s="35" t="s">
        <v>322</v>
      </c>
      <c r="M215" s="35" t="s">
        <v>322</v>
      </c>
      <c r="N215" s="35" t="s">
        <v>322</v>
      </c>
      <c r="O215" s="35" t="s">
        <v>143</v>
      </c>
      <c r="P215" s="35">
        <v>1657.611514313</v>
      </c>
      <c r="Q215" s="35">
        <v>1</v>
      </c>
    </row>
    <row r="216" spans="1:17" hidden="1" x14ac:dyDescent="0.2">
      <c r="A216" s="35" t="s">
        <v>190</v>
      </c>
      <c r="B216" s="35" t="s">
        <v>301</v>
      </c>
      <c r="C216" s="35" t="s">
        <v>303</v>
      </c>
      <c r="D216" s="35" t="s">
        <v>317</v>
      </c>
      <c r="E216" s="35">
        <v>2005</v>
      </c>
      <c r="F216" s="35" t="s">
        <v>317</v>
      </c>
      <c r="G216" s="35" t="s">
        <v>317</v>
      </c>
      <c r="H216" s="36">
        <v>38353</v>
      </c>
      <c r="K216" s="35" t="s">
        <v>323</v>
      </c>
      <c r="L216" s="35" t="s">
        <v>303</v>
      </c>
      <c r="M216" s="35" t="s">
        <v>303</v>
      </c>
      <c r="N216" s="35" t="s">
        <v>303</v>
      </c>
      <c r="O216" s="35" t="s">
        <v>143</v>
      </c>
      <c r="P216" s="35">
        <v>156201.03115796199</v>
      </c>
      <c r="Q216" s="35">
        <v>1</v>
      </c>
    </row>
    <row r="217" spans="1:17" hidden="1" x14ac:dyDescent="0.2">
      <c r="A217" s="35" t="s">
        <v>136</v>
      </c>
      <c r="B217" s="35" t="s">
        <v>137</v>
      </c>
      <c r="C217" s="35" t="s">
        <v>138</v>
      </c>
      <c r="D217" s="35" t="s">
        <v>324</v>
      </c>
      <c r="E217" s="35">
        <v>2005</v>
      </c>
      <c r="F217" s="35" t="s">
        <v>324</v>
      </c>
      <c r="G217" s="35" t="s">
        <v>324</v>
      </c>
      <c r="H217" s="36">
        <v>38353</v>
      </c>
      <c r="I217" s="35" t="s">
        <v>139</v>
      </c>
      <c r="K217" s="35" t="s">
        <v>325</v>
      </c>
      <c r="L217" s="35" t="s">
        <v>138</v>
      </c>
      <c r="M217" s="35" t="s">
        <v>141</v>
      </c>
      <c r="N217" s="35" t="s">
        <v>142</v>
      </c>
      <c r="O217" s="35" t="s">
        <v>143</v>
      </c>
      <c r="P217" s="35">
        <v>8149.3593649140003</v>
      </c>
      <c r="Q217" s="35">
        <v>1</v>
      </c>
    </row>
    <row r="218" spans="1:17" hidden="1" x14ac:dyDescent="0.2">
      <c r="A218" s="35" t="s">
        <v>136</v>
      </c>
      <c r="B218" s="35" t="s">
        <v>137</v>
      </c>
      <c r="C218" s="35" t="s">
        <v>326</v>
      </c>
      <c r="D218" s="35" t="s">
        <v>324</v>
      </c>
      <c r="E218" s="35">
        <v>2005</v>
      </c>
      <c r="F218" s="35" t="s">
        <v>324</v>
      </c>
      <c r="G218" s="35" t="s">
        <v>324</v>
      </c>
      <c r="H218" s="36">
        <v>38353</v>
      </c>
      <c r="I218" s="35" t="s">
        <v>139</v>
      </c>
      <c r="K218" s="35" t="s">
        <v>327</v>
      </c>
      <c r="L218" s="35" t="s">
        <v>326</v>
      </c>
      <c r="M218" s="35" t="s">
        <v>141</v>
      </c>
      <c r="N218" s="35" t="s">
        <v>142</v>
      </c>
      <c r="O218" s="35" t="s">
        <v>143</v>
      </c>
      <c r="P218" s="35">
        <v>357209.026378771</v>
      </c>
      <c r="Q218" s="35">
        <v>1</v>
      </c>
    </row>
    <row r="219" spans="1:17" hidden="1" x14ac:dyDescent="0.2">
      <c r="A219" s="35" t="s">
        <v>136</v>
      </c>
      <c r="B219" s="35" t="s">
        <v>137</v>
      </c>
      <c r="C219" s="35" t="s">
        <v>326</v>
      </c>
      <c r="D219" s="35" t="s">
        <v>324</v>
      </c>
      <c r="E219" s="35">
        <v>2005</v>
      </c>
      <c r="F219" s="35" t="s">
        <v>324</v>
      </c>
      <c r="G219" s="35" t="s">
        <v>324</v>
      </c>
      <c r="H219" s="36">
        <v>38353</v>
      </c>
      <c r="I219" s="35" t="s">
        <v>139</v>
      </c>
      <c r="K219" s="35" t="s">
        <v>328</v>
      </c>
      <c r="L219" s="35" t="s">
        <v>326</v>
      </c>
      <c r="M219" s="35" t="s">
        <v>141</v>
      </c>
      <c r="N219" s="35" t="s">
        <v>142</v>
      </c>
      <c r="O219" s="35" t="s">
        <v>143</v>
      </c>
      <c r="P219" s="35">
        <v>1859429.5939488499</v>
      </c>
      <c r="Q219" s="35">
        <v>1</v>
      </c>
    </row>
    <row r="220" spans="1:17" hidden="1" x14ac:dyDescent="0.2">
      <c r="A220" s="35" t="s">
        <v>136</v>
      </c>
      <c r="B220" s="35" t="s">
        <v>137</v>
      </c>
      <c r="C220" s="35" t="s">
        <v>264</v>
      </c>
      <c r="D220" s="35" t="s">
        <v>324</v>
      </c>
      <c r="E220" s="35">
        <v>2005</v>
      </c>
      <c r="F220" s="35" t="s">
        <v>324</v>
      </c>
      <c r="G220" s="35" t="s">
        <v>324</v>
      </c>
      <c r="H220" s="36">
        <v>38353</v>
      </c>
      <c r="I220" s="35" t="s">
        <v>139</v>
      </c>
      <c r="K220" s="35" t="s">
        <v>329</v>
      </c>
      <c r="L220" s="35" t="s">
        <v>264</v>
      </c>
      <c r="M220" s="35" t="s">
        <v>141</v>
      </c>
      <c r="N220" s="35" t="s">
        <v>142</v>
      </c>
      <c r="O220" s="35" t="s">
        <v>143</v>
      </c>
      <c r="P220" s="35">
        <v>1562039.9589001001</v>
      </c>
      <c r="Q220" s="35">
        <v>1</v>
      </c>
    </row>
    <row r="221" spans="1:17" hidden="1" x14ac:dyDescent="0.2">
      <c r="A221" s="35" t="s">
        <v>136</v>
      </c>
      <c r="B221" s="35" t="s">
        <v>137</v>
      </c>
      <c r="C221" s="35" t="s">
        <v>330</v>
      </c>
      <c r="D221" s="35" t="s">
        <v>324</v>
      </c>
      <c r="E221" s="35">
        <v>2005</v>
      </c>
      <c r="F221" s="35" t="s">
        <v>324</v>
      </c>
      <c r="G221" s="35" t="s">
        <v>324</v>
      </c>
      <c r="H221" s="36">
        <v>38353</v>
      </c>
      <c r="I221" s="35" t="s">
        <v>139</v>
      </c>
      <c r="K221" s="35" t="s">
        <v>331</v>
      </c>
      <c r="L221" s="35" t="s">
        <v>330</v>
      </c>
      <c r="M221" s="35" t="s">
        <v>141</v>
      </c>
      <c r="N221" s="35" t="s">
        <v>142</v>
      </c>
      <c r="O221" s="35" t="s">
        <v>143</v>
      </c>
      <c r="P221" s="35">
        <v>1007268.55561245</v>
      </c>
      <c r="Q221" s="35">
        <v>1</v>
      </c>
    </row>
    <row r="222" spans="1:17" hidden="1" x14ac:dyDescent="0.2">
      <c r="A222" s="35" t="s">
        <v>136</v>
      </c>
      <c r="B222" s="35" t="s">
        <v>137</v>
      </c>
      <c r="C222" s="35" t="s">
        <v>332</v>
      </c>
      <c r="D222" s="35" t="s">
        <v>324</v>
      </c>
      <c r="E222" s="35">
        <v>2005</v>
      </c>
      <c r="F222" s="35" t="s">
        <v>324</v>
      </c>
      <c r="G222" s="35" t="s">
        <v>324</v>
      </c>
      <c r="H222" s="36">
        <v>38353</v>
      </c>
      <c r="I222" s="35" t="s">
        <v>145</v>
      </c>
      <c r="K222" s="35" t="s">
        <v>333</v>
      </c>
      <c r="L222" s="35" t="s">
        <v>332</v>
      </c>
      <c r="M222" s="35" t="s">
        <v>147</v>
      </c>
      <c r="N222" s="35" t="s">
        <v>148</v>
      </c>
      <c r="O222" s="35" t="s">
        <v>143</v>
      </c>
      <c r="P222" s="35">
        <v>985981.55993988796</v>
      </c>
      <c r="Q222" s="35">
        <v>1</v>
      </c>
    </row>
    <row r="223" spans="1:17" hidden="1" x14ac:dyDescent="0.2">
      <c r="A223" s="35" t="s">
        <v>136</v>
      </c>
      <c r="B223" s="35" t="s">
        <v>137</v>
      </c>
      <c r="C223" s="35" t="s">
        <v>334</v>
      </c>
      <c r="D223" s="35" t="s">
        <v>324</v>
      </c>
      <c r="E223" s="35">
        <v>2005</v>
      </c>
      <c r="F223" s="35" t="s">
        <v>324</v>
      </c>
      <c r="G223" s="35" t="s">
        <v>324</v>
      </c>
      <c r="H223" s="36">
        <v>38353</v>
      </c>
      <c r="I223" s="35" t="s">
        <v>139</v>
      </c>
      <c r="K223" s="35" t="s">
        <v>335</v>
      </c>
      <c r="L223" s="35" t="s">
        <v>334</v>
      </c>
      <c r="M223" s="35" t="s">
        <v>141</v>
      </c>
      <c r="N223" s="35" t="s">
        <v>142</v>
      </c>
      <c r="O223" s="35" t="s">
        <v>143</v>
      </c>
      <c r="P223" s="35">
        <v>3048191.4142626701</v>
      </c>
      <c r="Q223" s="35">
        <v>1</v>
      </c>
    </row>
    <row r="224" spans="1:17" hidden="1" x14ac:dyDescent="0.2">
      <c r="A224" s="35" t="s">
        <v>136</v>
      </c>
      <c r="B224" s="35" t="s">
        <v>137</v>
      </c>
      <c r="C224" s="35" t="s">
        <v>336</v>
      </c>
      <c r="D224" s="35" t="s">
        <v>324</v>
      </c>
      <c r="E224" s="35">
        <v>2005</v>
      </c>
      <c r="F224" s="35" t="s">
        <v>324</v>
      </c>
      <c r="G224" s="35" t="s">
        <v>324</v>
      </c>
      <c r="H224" s="36">
        <v>38353</v>
      </c>
      <c r="I224" s="35" t="s">
        <v>145</v>
      </c>
      <c r="K224" s="35" t="s">
        <v>337</v>
      </c>
      <c r="L224" s="35" t="s">
        <v>336</v>
      </c>
      <c r="M224" s="35" t="s">
        <v>147</v>
      </c>
      <c r="N224" s="35" t="s">
        <v>148</v>
      </c>
      <c r="O224" s="35" t="s">
        <v>143</v>
      </c>
      <c r="P224" s="35">
        <v>775065.39090849506</v>
      </c>
      <c r="Q224" s="35">
        <v>1</v>
      </c>
    </row>
    <row r="225" spans="1:17" hidden="1" x14ac:dyDescent="0.2">
      <c r="A225" s="35" t="s">
        <v>136</v>
      </c>
      <c r="B225" s="35" t="s">
        <v>137</v>
      </c>
      <c r="C225" s="35" t="s">
        <v>338</v>
      </c>
      <c r="D225" s="35" t="s">
        <v>324</v>
      </c>
      <c r="E225" s="35">
        <v>2005</v>
      </c>
      <c r="F225" s="35" t="s">
        <v>324</v>
      </c>
      <c r="G225" s="35" t="s">
        <v>324</v>
      </c>
      <c r="H225" s="36">
        <v>38353</v>
      </c>
      <c r="I225" s="35" t="s">
        <v>139</v>
      </c>
      <c r="K225" s="35" t="s">
        <v>339</v>
      </c>
      <c r="L225" s="35" t="s">
        <v>338</v>
      </c>
      <c r="M225" s="35" t="s">
        <v>141</v>
      </c>
      <c r="N225" s="35" t="s">
        <v>142</v>
      </c>
      <c r="O225" s="35" t="s">
        <v>143</v>
      </c>
      <c r="P225" s="35">
        <v>614591.85137660697</v>
      </c>
      <c r="Q225" s="35">
        <v>1</v>
      </c>
    </row>
    <row r="226" spans="1:17" hidden="1" x14ac:dyDescent="0.2">
      <c r="A226" s="35" t="s">
        <v>136</v>
      </c>
      <c r="B226" s="35" t="s">
        <v>137</v>
      </c>
      <c r="C226" s="35" t="s">
        <v>338</v>
      </c>
      <c r="D226" s="35" t="s">
        <v>324</v>
      </c>
      <c r="E226" s="35">
        <v>2005</v>
      </c>
      <c r="F226" s="35" t="s">
        <v>324</v>
      </c>
      <c r="G226" s="35" t="s">
        <v>324</v>
      </c>
      <c r="H226" s="36">
        <v>38353</v>
      </c>
      <c r="I226" s="35" t="s">
        <v>139</v>
      </c>
      <c r="K226" s="35" t="s">
        <v>340</v>
      </c>
      <c r="L226" s="35" t="s">
        <v>338</v>
      </c>
      <c r="M226" s="35" t="s">
        <v>141</v>
      </c>
      <c r="N226" s="35" t="s">
        <v>142</v>
      </c>
      <c r="O226" s="35" t="s">
        <v>143</v>
      </c>
      <c r="P226" s="35">
        <v>3691842.86269353</v>
      </c>
      <c r="Q226" s="35">
        <v>1</v>
      </c>
    </row>
    <row r="227" spans="1:17" hidden="1" x14ac:dyDescent="0.2">
      <c r="A227" s="35" t="s">
        <v>136</v>
      </c>
      <c r="B227" s="35" t="s">
        <v>137</v>
      </c>
      <c r="C227" s="35" t="s">
        <v>341</v>
      </c>
      <c r="D227" s="35" t="s">
        <v>324</v>
      </c>
      <c r="E227" s="35">
        <v>2005</v>
      </c>
      <c r="F227" s="35" t="s">
        <v>324</v>
      </c>
      <c r="G227" s="35" t="s">
        <v>324</v>
      </c>
      <c r="H227" s="36">
        <v>38353</v>
      </c>
      <c r="I227" s="35" t="s">
        <v>139</v>
      </c>
      <c r="K227" s="35" t="s">
        <v>342</v>
      </c>
      <c r="L227" s="35" t="s">
        <v>341</v>
      </c>
      <c r="M227" s="35" t="s">
        <v>141</v>
      </c>
      <c r="N227" s="35" t="s">
        <v>142</v>
      </c>
      <c r="O227" s="35" t="s">
        <v>143</v>
      </c>
      <c r="P227" s="35">
        <v>185252.13480465201</v>
      </c>
      <c r="Q227" s="35">
        <v>1</v>
      </c>
    </row>
    <row r="228" spans="1:17" hidden="1" x14ac:dyDescent="0.2">
      <c r="A228" s="35" t="s">
        <v>136</v>
      </c>
      <c r="B228" s="35" t="s">
        <v>137</v>
      </c>
      <c r="C228" s="35" t="s">
        <v>343</v>
      </c>
      <c r="D228" s="35" t="s">
        <v>324</v>
      </c>
      <c r="E228" s="35">
        <v>2005</v>
      </c>
      <c r="F228" s="35" t="s">
        <v>324</v>
      </c>
      <c r="G228" s="35" t="s">
        <v>324</v>
      </c>
      <c r="H228" s="36">
        <v>38353</v>
      </c>
      <c r="I228" s="35" t="s">
        <v>139</v>
      </c>
      <c r="K228" s="35" t="s">
        <v>344</v>
      </c>
      <c r="L228" s="35" t="s">
        <v>343</v>
      </c>
      <c r="M228" s="35" t="s">
        <v>141</v>
      </c>
      <c r="N228" s="35" t="s">
        <v>142</v>
      </c>
      <c r="O228" s="35" t="s">
        <v>143</v>
      </c>
      <c r="P228" s="35">
        <v>2546579.4788979702</v>
      </c>
      <c r="Q228" s="35">
        <v>1</v>
      </c>
    </row>
    <row r="229" spans="1:17" hidden="1" x14ac:dyDescent="0.2">
      <c r="A229" s="35" t="s">
        <v>136</v>
      </c>
      <c r="B229" s="35" t="s">
        <v>153</v>
      </c>
      <c r="C229" s="35" t="s">
        <v>154</v>
      </c>
      <c r="D229" s="35" t="s">
        <v>324</v>
      </c>
      <c r="E229" s="35">
        <v>2005</v>
      </c>
      <c r="F229" s="35" t="s">
        <v>324</v>
      </c>
      <c r="G229" s="35" t="s">
        <v>324</v>
      </c>
      <c r="H229" s="36">
        <v>38353</v>
      </c>
      <c r="K229" s="35" t="s">
        <v>155</v>
      </c>
      <c r="L229" s="35" t="s">
        <v>154</v>
      </c>
      <c r="M229" s="35" t="s">
        <v>154</v>
      </c>
      <c r="N229" s="35" t="s">
        <v>154</v>
      </c>
      <c r="O229" s="35" t="s">
        <v>143</v>
      </c>
      <c r="P229" s="35">
        <v>0</v>
      </c>
      <c r="Q229" s="35">
        <v>1</v>
      </c>
    </row>
    <row r="230" spans="1:17" hidden="1" x14ac:dyDescent="0.2">
      <c r="A230" s="35" t="s">
        <v>136</v>
      </c>
      <c r="B230" s="35" t="s">
        <v>153</v>
      </c>
      <c r="C230" s="35" t="s">
        <v>156</v>
      </c>
      <c r="D230" s="35" t="s">
        <v>324</v>
      </c>
      <c r="E230" s="35">
        <v>2005</v>
      </c>
      <c r="F230" s="35" t="s">
        <v>324</v>
      </c>
      <c r="G230" s="35" t="s">
        <v>324</v>
      </c>
      <c r="H230" s="36">
        <v>38353</v>
      </c>
      <c r="K230" s="35" t="s">
        <v>157</v>
      </c>
      <c r="L230" s="35" t="s">
        <v>156</v>
      </c>
      <c r="M230" s="35" t="s">
        <v>156</v>
      </c>
      <c r="N230" s="35" t="s">
        <v>156</v>
      </c>
      <c r="O230" s="35" t="s">
        <v>143</v>
      </c>
      <c r="P230" s="35">
        <v>0</v>
      </c>
      <c r="Q230" s="35">
        <v>1</v>
      </c>
    </row>
    <row r="231" spans="1:17" hidden="1" x14ac:dyDescent="0.2">
      <c r="A231" s="35" t="s">
        <v>136</v>
      </c>
      <c r="B231" s="35" t="s">
        <v>153</v>
      </c>
      <c r="C231" s="35" t="s">
        <v>158</v>
      </c>
      <c r="D231" s="35" t="s">
        <v>324</v>
      </c>
      <c r="E231" s="35">
        <v>2005</v>
      </c>
      <c r="F231" s="35" t="s">
        <v>324</v>
      </c>
      <c r="G231" s="35" t="s">
        <v>324</v>
      </c>
      <c r="H231" s="36">
        <v>38353</v>
      </c>
      <c r="K231" s="35" t="s">
        <v>159</v>
      </c>
      <c r="L231" s="35" t="s">
        <v>158</v>
      </c>
      <c r="M231" s="35" t="s">
        <v>158</v>
      </c>
      <c r="N231" s="35" t="s">
        <v>158</v>
      </c>
      <c r="O231" s="35" t="s">
        <v>143</v>
      </c>
      <c r="P231" s="35">
        <v>12011.370941543</v>
      </c>
      <c r="Q231" s="35">
        <v>1</v>
      </c>
    </row>
    <row r="232" spans="1:17" hidden="1" x14ac:dyDescent="0.2">
      <c r="A232" s="35" t="s">
        <v>136</v>
      </c>
      <c r="B232" s="35" t="s">
        <v>153</v>
      </c>
      <c r="C232" s="35" t="s">
        <v>160</v>
      </c>
      <c r="D232" s="35" t="s">
        <v>324</v>
      </c>
      <c r="E232" s="35">
        <v>2005</v>
      </c>
      <c r="F232" s="35" t="s">
        <v>324</v>
      </c>
      <c r="G232" s="35" t="s">
        <v>324</v>
      </c>
      <c r="H232" s="36">
        <v>38353</v>
      </c>
      <c r="K232" s="35" t="s">
        <v>161</v>
      </c>
      <c r="L232" s="35" t="s">
        <v>160</v>
      </c>
      <c r="M232" s="35" t="s">
        <v>160</v>
      </c>
      <c r="N232" s="35" t="s">
        <v>160</v>
      </c>
      <c r="O232" s="35" t="s">
        <v>143</v>
      </c>
      <c r="P232" s="35">
        <v>181.21396655000001</v>
      </c>
      <c r="Q232" s="35">
        <v>1</v>
      </c>
    </row>
    <row r="233" spans="1:17" x14ac:dyDescent="0.2">
      <c r="A233" s="35" t="s">
        <v>136</v>
      </c>
      <c r="B233" s="35" t="s">
        <v>162</v>
      </c>
      <c r="C233" s="35" t="s">
        <v>166</v>
      </c>
      <c r="D233" s="35" t="s">
        <v>324</v>
      </c>
      <c r="E233" s="35">
        <v>2005</v>
      </c>
      <c r="F233" s="35" t="s">
        <v>324</v>
      </c>
      <c r="G233" s="35" t="s">
        <v>324</v>
      </c>
      <c r="H233" s="36">
        <v>38353</v>
      </c>
      <c r="I233" s="35" t="s">
        <v>162</v>
      </c>
      <c r="K233" s="35" t="s">
        <v>345</v>
      </c>
      <c r="L233" s="35" t="s">
        <v>166</v>
      </c>
      <c r="M233" s="35" t="s">
        <v>166</v>
      </c>
      <c r="N233" s="35" t="s">
        <v>168</v>
      </c>
      <c r="O233" s="35" t="s">
        <v>143</v>
      </c>
      <c r="P233" s="35">
        <v>94277.226528293002</v>
      </c>
      <c r="Q233" s="35">
        <v>1</v>
      </c>
    </row>
    <row r="234" spans="1:17" x14ac:dyDescent="0.2">
      <c r="A234" s="35" t="s">
        <v>136</v>
      </c>
      <c r="B234" s="35" t="s">
        <v>162</v>
      </c>
      <c r="C234" s="35" t="s">
        <v>172</v>
      </c>
      <c r="D234" s="35" t="s">
        <v>324</v>
      </c>
      <c r="E234" s="35">
        <v>2005</v>
      </c>
      <c r="F234" s="35" t="s">
        <v>324</v>
      </c>
      <c r="G234" s="35" t="s">
        <v>324</v>
      </c>
      <c r="H234" s="36">
        <v>38353</v>
      </c>
      <c r="I234" s="35" t="s">
        <v>162</v>
      </c>
      <c r="K234" s="35" t="s">
        <v>346</v>
      </c>
      <c r="L234" s="35" t="s">
        <v>172</v>
      </c>
      <c r="M234" s="35" t="s">
        <v>172</v>
      </c>
      <c r="N234" s="35" t="s">
        <v>168</v>
      </c>
      <c r="O234" s="35" t="s">
        <v>143</v>
      </c>
      <c r="P234" s="35">
        <v>8961.6039547189994</v>
      </c>
      <c r="Q234" s="35">
        <v>1</v>
      </c>
    </row>
    <row r="235" spans="1:17" hidden="1" x14ac:dyDescent="0.2">
      <c r="A235" s="35" t="s">
        <v>174</v>
      </c>
      <c r="B235" s="35" t="s">
        <v>279</v>
      </c>
      <c r="C235" s="35" t="s">
        <v>347</v>
      </c>
      <c r="D235" s="35" t="s">
        <v>324</v>
      </c>
      <c r="E235" s="35">
        <v>2005</v>
      </c>
      <c r="F235" s="35" t="s">
        <v>324</v>
      </c>
      <c r="G235" s="35" t="s">
        <v>324</v>
      </c>
      <c r="H235" s="36">
        <v>38353</v>
      </c>
      <c r="K235" s="35" t="s">
        <v>348</v>
      </c>
      <c r="L235" s="35" t="s">
        <v>347</v>
      </c>
      <c r="M235" s="35" t="s">
        <v>347</v>
      </c>
      <c r="N235" s="35" t="s">
        <v>347</v>
      </c>
      <c r="O235" s="35" t="s">
        <v>143</v>
      </c>
      <c r="P235" s="35">
        <v>79455.887257591996</v>
      </c>
      <c r="Q235" s="35">
        <v>1</v>
      </c>
    </row>
    <row r="236" spans="1:17" hidden="1" x14ac:dyDescent="0.2">
      <c r="A236" s="35" t="s">
        <v>174</v>
      </c>
      <c r="B236" s="35" t="s">
        <v>153</v>
      </c>
      <c r="C236" s="35" t="s">
        <v>154</v>
      </c>
      <c r="D236" s="35" t="s">
        <v>324</v>
      </c>
      <c r="E236" s="35">
        <v>2005</v>
      </c>
      <c r="F236" s="35" t="s">
        <v>324</v>
      </c>
      <c r="G236" s="35" t="s">
        <v>324</v>
      </c>
      <c r="H236" s="36">
        <v>38353</v>
      </c>
      <c r="K236" s="35" t="s">
        <v>155</v>
      </c>
      <c r="L236" s="35" t="s">
        <v>154</v>
      </c>
      <c r="M236" s="35" t="s">
        <v>154</v>
      </c>
      <c r="N236" s="35" t="s">
        <v>154</v>
      </c>
      <c r="O236" s="35" t="s">
        <v>143</v>
      </c>
      <c r="P236" s="35">
        <v>545.40487096000004</v>
      </c>
      <c r="Q236" s="35">
        <v>1</v>
      </c>
    </row>
    <row r="237" spans="1:17" hidden="1" x14ac:dyDescent="0.2">
      <c r="A237" s="35" t="s">
        <v>174</v>
      </c>
      <c r="B237" s="35" t="s">
        <v>153</v>
      </c>
      <c r="C237" s="35" t="s">
        <v>156</v>
      </c>
      <c r="D237" s="35" t="s">
        <v>324</v>
      </c>
      <c r="E237" s="35">
        <v>2005</v>
      </c>
      <c r="F237" s="35" t="s">
        <v>324</v>
      </c>
      <c r="G237" s="35" t="s">
        <v>324</v>
      </c>
      <c r="H237" s="36">
        <v>38353</v>
      </c>
      <c r="K237" s="35" t="s">
        <v>157</v>
      </c>
      <c r="L237" s="35" t="s">
        <v>156</v>
      </c>
      <c r="M237" s="35" t="s">
        <v>156</v>
      </c>
      <c r="N237" s="35" t="s">
        <v>156</v>
      </c>
      <c r="O237" s="35" t="s">
        <v>143</v>
      </c>
      <c r="P237" s="35">
        <v>2884.5601353020002</v>
      </c>
      <c r="Q237" s="35">
        <v>1</v>
      </c>
    </row>
    <row r="238" spans="1:17" hidden="1" x14ac:dyDescent="0.2">
      <c r="A238" s="35" t="s">
        <v>174</v>
      </c>
      <c r="B238" s="35" t="s">
        <v>153</v>
      </c>
      <c r="C238" s="35" t="s">
        <v>158</v>
      </c>
      <c r="D238" s="35" t="s">
        <v>324</v>
      </c>
      <c r="E238" s="35">
        <v>2005</v>
      </c>
      <c r="F238" s="35" t="s">
        <v>324</v>
      </c>
      <c r="G238" s="35" t="s">
        <v>324</v>
      </c>
      <c r="H238" s="36">
        <v>38353</v>
      </c>
      <c r="K238" s="35" t="s">
        <v>159</v>
      </c>
      <c r="L238" s="35" t="s">
        <v>158</v>
      </c>
      <c r="M238" s="35" t="s">
        <v>158</v>
      </c>
      <c r="N238" s="35" t="s">
        <v>158</v>
      </c>
      <c r="O238" s="35" t="s">
        <v>143</v>
      </c>
      <c r="P238" s="35">
        <v>1520.2938023659999</v>
      </c>
      <c r="Q238" s="35">
        <v>1</v>
      </c>
    </row>
    <row r="239" spans="1:17" hidden="1" x14ac:dyDescent="0.2">
      <c r="A239" s="35" t="s">
        <v>174</v>
      </c>
      <c r="B239" s="35" t="s">
        <v>153</v>
      </c>
      <c r="C239" s="35" t="s">
        <v>160</v>
      </c>
      <c r="D239" s="35" t="s">
        <v>324</v>
      </c>
      <c r="E239" s="35">
        <v>2005</v>
      </c>
      <c r="F239" s="35" t="s">
        <v>324</v>
      </c>
      <c r="G239" s="35" t="s">
        <v>324</v>
      </c>
      <c r="H239" s="36">
        <v>38353</v>
      </c>
      <c r="K239" s="35" t="s">
        <v>161</v>
      </c>
      <c r="L239" s="35" t="s">
        <v>160</v>
      </c>
      <c r="M239" s="35" t="s">
        <v>160</v>
      </c>
      <c r="N239" s="35" t="s">
        <v>160</v>
      </c>
      <c r="O239" s="35" t="s">
        <v>143</v>
      </c>
      <c r="P239" s="35">
        <v>1913.60395647</v>
      </c>
      <c r="Q239" s="35">
        <v>1</v>
      </c>
    </row>
    <row r="240" spans="1:17" hidden="1" x14ac:dyDescent="0.2">
      <c r="A240" s="35" t="s">
        <v>175</v>
      </c>
      <c r="B240" s="35" t="s">
        <v>153</v>
      </c>
      <c r="C240" s="35" t="s">
        <v>154</v>
      </c>
      <c r="D240" s="35" t="s">
        <v>324</v>
      </c>
      <c r="E240" s="35">
        <v>2005</v>
      </c>
      <c r="F240" s="35" t="s">
        <v>324</v>
      </c>
      <c r="G240" s="35" t="s">
        <v>324</v>
      </c>
      <c r="H240" s="36">
        <v>38353</v>
      </c>
      <c r="I240" s="35" t="s">
        <v>176</v>
      </c>
      <c r="K240" s="35" t="s">
        <v>155</v>
      </c>
      <c r="L240" s="35" t="s">
        <v>154</v>
      </c>
      <c r="M240" s="35" t="s">
        <v>154</v>
      </c>
      <c r="N240" s="35" t="s">
        <v>154</v>
      </c>
      <c r="O240" s="35" t="s">
        <v>143</v>
      </c>
      <c r="P240" s="35">
        <v>97744.897139567998</v>
      </c>
      <c r="Q240" s="35">
        <v>1</v>
      </c>
    </row>
    <row r="241" spans="1:17" hidden="1" x14ac:dyDescent="0.2">
      <c r="A241" s="35" t="s">
        <v>175</v>
      </c>
      <c r="B241" s="35" t="s">
        <v>153</v>
      </c>
      <c r="C241" s="35" t="s">
        <v>178</v>
      </c>
      <c r="D241" s="35" t="s">
        <v>324</v>
      </c>
      <c r="E241" s="35">
        <v>2005</v>
      </c>
      <c r="F241" s="35" t="s">
        <v>324</v>
      </c>
      <c r="G241" s="35" t="s">
        <v>324</v>
      </c>
      <c r="H241" s="36">
        <v>38353</v>
      </c>
      <c r="I241" s="35" t="s">
        <v>179</v>
      </c>
      <c r="K241" s="35" t="s">
        <v>180</v>
      </c>
      <c r="L241" s="35" t="s">
        <v>178</v>
      </c>
      <c r="M241" s="35" t="s">
        <v>178</v>
      </c>
      <c r="N241" s="35" t="s">
        <v>178</v>
      </c>
      <c r="O241" s="35" t="s">
        <v>143</v>
      </c>
      <c r="P241" s="35">
        <v>67610.202863252998</v>
      </c>
      <c r="Q241" s="35">
        <v>1</v>
      </c>
    </row>
    <row r="242" spans="1:17" hidden="1" x14ac:dyDescent="0.2">
      <c r="A242" s="35" t="s">
        <v>175</v>
      </c>
      <c r="B242" s="35" t="s">
        <v>153</v>
      </c>
      <c r="C242" s="35" t="s">
        <v>156</v>
      </c>
      <c r="D242" s="35" t="s">
        <v>324</v>
      </c>
      <c r="E242" s="35">
        <v>2005</v>
      </c>
      <c r="F242" s="35" t="s">
        <v>324</v>
      </c>
      <c r="G242" s="35" t="s">
        <v>324</v>
      </c>
      <c r="H242" s="36">
        <v>38353</v>
      </c>
      <c r="I242" s="35" t="s">
        <v>176</v>
      </c>
      <c r="K242" s="35" t="s">
        <v>157</v>
      </c>
      <c r="L242" s="35" t="s">
        <v>156</v>
      </c>
      <c r="M242" s="35" t="s">
        <v>156</v>
      </c>
      <c r="N242" s="35" t="s">
        <v>156</v>
      </c>
      <c r="O242" s="35" t="s">
        <v>143</v>
      </c>
      <c r="P242" s="35">
        <v>17116.020101196998</v>
      </c>
      <c r="Q242" s="35">
        <v>1</v>
      </c>
    </row>
    <row r="243" spans="1:17" hidden="1" x14ac:dyDescent="0.2">
      <c r="A243" s="35" t="s">
        <v>175</v>
      </c>
      <c r="B243" s="35" t="s">
        <v>153</v>
      </c>
      <c r="C243" s="35" t="s">
        <v>158</v>
      </c>
      <c r="D243" s="35" t="s">
        <v>324</v>
      </c>
      <c r="E243" s="35">
        <v>2005</v>
      </c>
      <c r="F243" s="35" t="s">
        <v>324</v>
      </c>
      <c r="G243" s="35" t="s">
        <v>324</v>
      </c>
      <c r="H243" s="36">
        <v>38353</v>
      </c>
      <c r="I243" s="35" t="s">
        <v>176</v>
      </c>
      <c r="K243" s="35" t="s">
        <v>159</v>
      </c>
      <c r="L243" s="35" t="s">
        <v>158</v>
      </c>
      <c r="M243" s="35" t="s">
        <v>158</v>
      </c>
      <c r="N243" s="35" t="s">
        <v>158</v>
      </c>
      <c r="O243" s="35" t="s">
        <v>143</v>
      </c>
      <c r="P243" s="35">
        <v>31251.744889805999</v>
      </c>
      <c r="Q243" s="35">
        <v>1</v>
      </c>
    </row>
    <row r="244" spans="1:17" hidden="1" x14ac:dyDescent="0.2">
      <c r="A244" s="35" t="s">
        <v>175</v>
      </c>
      <c r="B244" s="35" t="s">
        <v>153</v>
      </c>
      <c r="C244" s="35" t="s">
        <v>160</v>
      </c>
      <c r="D244" s="35" t="s">
        <v>324</v>
      </c>
      <c r="E244" s="35">
        <v>2005</v>
      </c>
      <c r="F244" s="35" t="s">
        <v>324</v>
      </c>
      <c r="G244" s="35" t="s">
        <v>324</v>
      </c>
      <c r="H244" s="36">
        <v>38353</v>
      </c>
      <c r="I244" s="35" t="s">
        <v>176</v>
      </c>
      <c r="K244" s="35" t="s">
        <v>161</v>
      </c>
      <c r="L244" s="35" t="s">
        <v>160</v>
      </c>
      <c r="M244" s="35" t="s">
        <v>160</v>
      </c>
      <c r="N244" s="35" t="s">
        <v>160</v>
      </c>
      <c r="O244" s="35" t="s">
        <v>143</v>
      </c>
      <c r="P244" s="35">
        <v>67297.702322690995</v>
      </c>
      <c r="Q244" s="35">
        <v>1</v>
      </c>
    </row>
    <row r="245" spans="1:17" hidden="1" x14ac:dyDescent="0.2">
      <c r="A245" s="35" t="s">
        <v>182</v>
      </c>
      <c r="B245" s="35" t="s">
        <v>153</v>
      </c>
      <c r="C245" s="35" t="s">
        <v>154</v>
      </c>
      <c r="D245" s="35" t="s">
        <v>324</v>
      </c>
      <c r="E245" s="35">
        <v>2005</v>
      </c>
      <c r="F245" s="35" t="s">
        <v>324</v>
      </c>
      <c r="G245" s="35" t="s">
        <v>324</v>
      </c>
      <c r="H245" s="36">
        <v>38353</v>
      </c>
      <c r="K245" s="35" t="s">
        <v>155</v>
      </c>
      <c r="L245" s="35" t="s">
        <v>154</v>
      </c>
      <c r="M245" s="35" t="s">
        <v>154</v>
      </c>
      <c r="N245" s="35" t="s">
        <v>154</v>
      </c>
      <c r="O245" s="35" t="s">
        <v>143</v>
      </c>
      <c r="P245" s="35">
        <v>12095.260518154</v>
      </c>
      <c r="Q245" s="35">
        <v>1</v>
      </c>
    </row>
    <row r="246" spans="1:17" hidden="1" x14ac:dyDescent="0.2">
      <c r="A246" s="35" t="s">
        <v>182</v>
      </c>
      <c r="B246" s="35" t="s">
        <v>153</v>
      </c>
      <c r="C246" s="35" t="s">
        <v>156</v>
      </c>
      <c r="D246" s="35" t="s">
        <v>324</v>
      </c>
      <c r="E246" s="35">
        <v>2005</v>
      </c>
      <c r="F246" s="35" t="s">
        <v>324</v>
      </c>
      <c r="G246" s="35" t="s">
        <v>324</v>
      </c>
      <c r="H246" s="36">
        <v>38353</v>
      </c>
      <c r="K246" s="35" t="s">
        <v>157</v>
      </c>
      <c r="L246" s="35" t="s">
        <v>156</v>
      </c>
      <c r="M246" s="35" t="s">
        <v>156</v>
      </c>
      <c r="N246" s="35" t="s">
        <v>156</v>
      </c>
      <c r="O246" s="35" t="s">
        <v>143</v>
      </c>
      <c r="P246" s="35">
        <v>2999.140626935</v>
      </c>
      <c r="Q246" s="35">
        <v>1</v>
      </c>
    </row>
    <row r="247" spans="1:17" hidden="1" x14ac:dyDescent="0.2">
      <c r="A247" s="35" t="s">
        <v>182</v>
      </c>
      <c r="B247" s="35" t="s">
        <v>153</v>
      </c>
      <c r="C247" s="35" t="s">
        <v>158</v>
      </c>
      <c r="D247" s="35" t="s">
        <v>324</v>
      </c>
      <c r="E247" s="35">
        <v>2005</v>
      </c>
      <c r="F247" s="35" t="s">
        <v>324</v>
      </c>
      <c r="G247" s="35" t="s">
        <v>324</v>
      </c>
      <c r="H247" s="36">
        <v>38353</v>
      </c>
      <c r="K247" s="35" t="s">
        <v>159</v>
      </c>
      <c r="L247" s="35" t="s">
        <v>158</v>
      </c>
      <c r="M247" s="35" t="s">
        <v>158</v>
      </c>
      <c r="N247" s="35" t="s">
        <v>158</v>
      </c>
      <c r="O247" s="35" t="s">
        <v>143</v>
      </c>
      <c r="P247" s="35">
        <v>7208.0021258890001</v>
      </c>
      <c r="Q247" s="35">
        <v>1</v>
      </c>
    </row>
    <row r="248" spans="1:17" hidden="1" x14ac:dyDescent="0.2">
      <c r="A248" s="35" t="s">
        <v>182</v>
      </c>
      <c r="B248" s="35" t="s">
        <v>153</v>
      </c>
      <c r="C248" s="35" t="s">
        <v>158</v>
      </c>
      <c r="D248" s="35" t="s">
        <v>324</v>
      </c>
      <c r="E248" s="35">
        <v>2005</v>
      </c>
      <c r="F248" s="35" t="s">
        <v>324</v>
      </c>
      <c r="G248" s="35" t="s">
        <v>324</v>
      </c>
      <c r="H248" s="36">
        <v>38353</v>
      </c>
      <c r="K248" s="35" t="s">
        <v>159</v>
      </c>
      <c r="L248" s="35" t="s">
        <v>158</v>
      </c>
      <c r="M248" s="35" t="s">
        <v>158</v>
      </c>
      <c r="N248" s="35" t="s">
        <v>158</v>
      </c>
      <c r="O248" s="35" t="s">
        <v>143</v>
      </c>
      <c r="P248" s="35">
        <v>5211.7210620340002</v>
      </c>
      <c r="Q248" s="35">
        <v>1</v>
      </c>
    </row>
    <row r="249" spans="1:17" hidden="1" x14ac:dyDescent="0.2">
      <c r="A249" s="35" t="s">
        <v>182</v>
      </c>
      <c r="B249" s="35" t="s">
        <v>153</v>
      </c>
      <c r="C249" s="35" t="s">
        <v>185</v>
      </c>
      <c r="D249" s="35" t="s">
        <v>324</v>
      </c>
      <c r="E249" s="35">
        <v>2005</v>
      </c>
      <c r="F249" s="35" t="s">
        <v>324</v>
      </c>
      <c r="G249" s="35" t="s">
        <v>324</v>
      </c>
      <c r="H249" s="36">
        <v>38353</v>
      </c>
      <c r="K249" s="35" t="s">
        <v>161</v>
      </c>
      <c r="L249" s="35" t="s">
        <v>185</v>
      </c>
      <c r="M249" s="35" t="s">
        <v>185</v>
      </c>
      <c r="N249" s="35" t="s">
        <v>185</v>
      </c>
      <c r="O249" s="35" t="s">
        <v>143</v>
      </c>
      <c r="P249" s="35">
        <v>112.433522825</v>
      </c>
      <c r="Q249" s="35">
        <v>1</v>
      </c>
    </row>
    <row r="250" spans="1:17" hidden="1" x14ac:dyDescent="0.2">
      <c r="A250" s="35" t="s">
        <v>182</v>
      </c>
      <c r="B250" s="35" t="s">
        <v>153</v>
      </c>
      <c r="C250" s="35" t="s">
        <v>185</v>
      </c>
      <c r="D250" s="35" t="s">
        <v>324</v>
      </c>
      <c r="E250" s="35">
        <v>2005</v>
      </c>
      <c r="F250" s="35" t="s">
        <v>324</v>
      </c>
      <c r="G250" s="35" t="s">
        <v>324</v>
      </c>
      <c r="H250" s="36">
        <v>38353</v>
      </c>
      <c r="K250" s="35" t="s">
        <v>161</v>
      </c>
      <c r="L250" s="35" t="s">
        <v>185</v>
      </c>
      <c r="M250" s="35" t="s">
        <v>185</v>
      </c>
      <c r="N250" s="35" t="s">
        <v>185</v>
      </c>
      <c r="O250" s="35" t="s">
        <v>143</v>
      </c>
      <c r="P250" s="35">
        <v>21080.960526617</v>
      </c>
      <c r="Q250" s="35">
        <v>1</v>
      </c>
    </row>
    <row r="251" spans="1:17" hidden="1" x14ac:dyDescent="0.2">
      <c r="A251" s="35" t="s">
        <v>190</v>
      </c>
      <c r="B251" s="35" t="s">
        <v>153</v>
      </c>
      <c r="C251" s="35" t="s">
        <v>154</v>
      </c>
      <c r="D251" s="35" t="s">
        <v>324</v>
      </c>
      <c r="E251" s="35">
        <v>2005</v>
      </c>
      <c r="F251" s="35" t="s">
        <v>324</v>
      </c>
      <c r="G251" s="35" t="s">
        <v>324</v>
      </c>
      <c r="H251" s="36">
        <v>38353</v>
      </c>
      <c r="K251" s="35" t="s">
        <v>155</v>
      </c>
      <c r="L251" s="35" t="s">
        <v>154</v>
      </c>
      <c r="M251" s="35" t="s">
        <v>154</v>
      </c>
      <c r="N251" s="35" t="s">
        <v>154</v>
      </c>
      <c r="O251" s="35" t="s">
        <v>143</v>
      </c>
      <c r="P251" s="35">
        <v>13.077623902999999</v>
      </c>
      <c r="Q251" s="35">
        <v>1</v>
      </c>
    </row>
    <row r="252" spans="1:17" hidden="1" x14ac:dyDescent="0.2">
      <c r="A252" s="35" t="s">
        <v>190</v>
      </c>
      <c r="B252" s="35" t="s">
        <v>153</v>
      </c>
      <c r="C252" s="35" t="s">
        <v>156</v>
      </c>
      <c r="D252" s="35" t="s">
        <v>324</v>
      </c>
      <c r="E252" s="35">
        <v>2005</v>
      </c>
      <c r="F252" s="35" t="s">
        <v>324</v>
      </c>
      <c r="G252" s="35" t="s">
        <v>324</v>
      </c>
      <c r="H252" s="36">
        <v>38353</v>
      </c>
      <c r="K252" s="35" t="s">
        <v>157</v>
      </c>
      <c r="L252" s="35" t="s">
        <v>156</v>
      </c>
      <c r="M252" s="35" t="s">
        <v>156</v>
      </c>
      <c r="N252" s="35" t="s">
        <v>156</v>
      </c>
      <c r="O252" s="35" t="s">
        <v>143</v>
      </c>
      <c r="P252" s="35">
        <v>4062.3755641600001</v>
      </c>
      <c r="Q252" s="35">
        <v>1</v>
      </c>
    </row>
    <row r="253" spans="1:17" hidden="1" x14ac:dyDescent="0.2">
      <c r="A253" s="35" t="s">
        <v>190</v>
      </c>
      <c r="B253" s="35" t="s">
        <v>153</v>
      </c>
      <c r="C253" s="35" t="s">
        <v>158</v>
      </c>
      <c r="D253" s="35" t="s">
        <v>324</v>
      </c>
      <c r="E253" s="35">
        <v>2005</v>
      </c>
      <c r="F253" s="35" t="s">
        <v>324</v>
      </c>
      <c r="G253" s="35" t="s">
        <v>324</v>
      </c>
      <c r="H253" s="36">
        <v>38353</v>
      </c>
      <c r="K253" s="35" t="s">
        <v>159</v>
      </c>
      <c r="L253" s="35" t="s">
        <v>158</v>
      </c>
      <c r="M253" s="35" t="s">
        <v>158</v>
      </c>
      <c r="N253" s="35" t="s">
        <v>158</v>
      </c>
      <c r="O253" s="35" t="s">
        <v>143</v>
      </c>
      <c r="P253" s="35">
        <v>2880.838701053</v>
      </c>
      <c r="Q253" s="35">
        <v>1</v>
      </c>
    </row>
    <row r="254" spans="1:17" hidden="1" x14ac:dyDescent="0.2">
      <c r="A254" s="35" t="s">
        <v>190</v>
      </c>
      <c r="B254" s="35" t="s">
        <v>153</v>
      </c>
      <c r="C254" s="35" t="s">
        <v>185</v>
      </c>
      <c r="D254" s="35" t="s">
        <v>324</v>
      </c>
      <c r="E254" s="35">
        <v>2005</v>
      </c>
      <c r="F254" s="35" t="s">
        <v>324</v>
      </c>
      <c r="G254" s="35" t="s">
        <v>324</v>
      </c>
      <c r="H254" s="36">
        <v>38353</v>
      </c>
      <c r="K254" s="35" t="s">
        <v>161</v>
      </c>
      <c r="L254" s="35" t="s">
        <v>185</v>
      </c>
      <c r="M254" s="35" t="s">
        <v>185</v>
      </c>
      <c r="N254" s="35" t="s">
        <v>185</v>
      </c>
      <c r="O254" s="35" t="s">
        <v>143</v>
      </c>
      <c r="P254" s="35">
        <v>17415.38309797</v>
      </c>
      <c r="Q254" s="35">
        <v>1</v>
      </c>
    </row>
    <row r="255" spans="1:17" hidden="1" x14ac:dyDescent="0.2">
      <c r="A255" s="35" t="s">
        <v>190</v>
      </c>
      <c r="B255" s="35" t="s">
        <v>301</v>
      </c>
      <c r="C255" s="35" t="s">
        <v>334</v>
      </c>
      <c r="D255" s="35" t="s">
        <v>324</v>
      </c>
      <c r="E255" s="35">
        <v>2005</v>
      </c>
      <c r="F255" s="35" t="s">
        <v>324</v>
      </c>
      <c r="G255" s="35" t="s">
        <v>324</v>
      </c>
      <c r="H255" s="36">
        <v>38353</v>
      </c>
      <c r="K255" s="35" t="s">
        <v>349</v>
      </c>
      <c r="L255" s="35" t="s">
        <v>334</v>
      </c>
      <c r="M255" s="35" t="s">
        <v>141</v>
      </c>
      <c r="N255" s="35" t="s">
        <v>142</v>
      </c>
      <c r="O255" s="35" t="s">
        <v>143</v>
      </c>
      <c r="P255" s="35">
        <v>16184.76690459</v>
      </c>
      <c r="Q255" s="35">
        <v>1</v>
      </c>
    </row>
    <row r="256" spans="1:17" hidden="1" x14ac:dyDescent="0.2">
      <c r="A256" s="35" t="s">
        <v>191</v>
      </c>
      <c r="B256" s="35" t="s">
        <v>153</v>
      </c>
      <c r="C256" s="35" t="s">
        <v>192</v>
      </c>
      <c r="D256" s="35" t="s">
        <v>324</v>
      </c>
      <c r="E256" s="35">
        <v>2005</v>
      </c>
      <c r="F256" s="35" t="s">
        <v>324</v>
      </c>
      <c r="G256" s="35" t="s">
        <v>324</v>
      </c>
      <c r="H256" s="36">
        <v>38353</v>
      </c>
      <c r="K256" s="35" t="s">
        <v>192</v>
      </c>
      <c r="L256" s="35" t="s">
        <v>192</v>
      </c>
      <c r="M256" s="35" t="s">
        <v>192</v>
      </c>
      <c r="N256" s="35" t="s">
        <v>192</v>
      </c>
      <c r="O256" s="35" t="s">
        <v>143</v>
      </c>
      <c r="P256" s="35">
        <v>47304.531136434001</v>
      </c>
      <c r="Q256" s="35">
        <v>1</v>
      </c>
    </row>
    <row r="257" spans="1:17" hidden="1" x14ac:dyDescent="0.2">
      <c r="A257" s="35" t="s">
        <v>191</v>
      </c>
      <c r="B257" s="35" t="s">
        <v>153</v>
      </c>
      <c r="C257" s="35" t="s">
        <v>193</v>
      </c>
      <c r="D257" s="35" t="s">
        <v>324</v>
      </c>
      <c r="E257" s="35">
        <v>2005</v>
      </c>
      <c r="F257" s="35" t="s">
        <v>324</v>
      </c>
      <c r="G257" s="35" t="s">
        <v>324</v>
      </c>
      <c r="H257" s="36">
        <v>38353</v>
      </c>
      <c r="K257" s="35" t="s">
        <v>194</v>
      </c>
      <c r="L257" s="35" t="s">
        <v>193</v>
      </c>
      <c r="M257" s="35" t="s">
        <v>193</v>
      </c>
      <c r="N257" s="35" t="s">
        <v>193</v>
      </c>
      <c r="O257" s="35" t="s">
        <v>143</v>
      </c>
      <c r="P257" s="35">
        <v>0</v>
      </c>
      <c r="Q257" s="35">
        <v>1</v>
      </c>
    </row>
    <row r="258" spans="1:17" hidden="1" x14ac:dyDescent="0.2">
      <c r="A258" s="35" t="s">
        <v>191</v>
      </c>
      <c r="B258" s="35" t="s">
        <v>153</v>
      </c>
      <c r="C258" s="35" t="s">
        <v>193</v>
      </c>
      <c r="D258" s="35" t="s">
        <v>324</v>
      </c>
      <c r="E258" s="35">
        <v>2005</v>
      </c>
      <c r="F258" s="35" t="s">
        <v>324</v>
      </c>
      <c r="G258" s="35" t="s">
        <v>324</v>
      </c>
      <c r="H258" s="36">
        <v>38353</v>
      </c>
      <c r="K258" s="35" t="s">
        <v>195</v>
      </c>
      <c r="L258" s="35" t="s">
        <v>193</v>
      </c>
      <c r="M258" s="35" t="s">
        <v>193</v>
      </c>
      <c r="N258" s="35" t="s">
        <v>193</v>
      </c>
      <c r="O258" s="35" t="s">
        <v>143</v>
      </c>
      <c r="P258" s="35">
        <v>0</v>
      </c>
      <c r="Q258" s="35">
        <v>1</v>
      </c>
    </row>
    <row r="259" spans="1:17" hidden="1" x14ac:dyDescent="0.2">
      <c r="A259" s="35" t="s">
        <v>191</v>
      </c>
      <c r="B259" s="35" t="s">
        <v>153</v>
      </c>
      <c r="C259" s="35" t="s">
        <v>193</v>
      </c>
      <c r="D259" s="35" t="s">
        <v>324</v>
      </c>
      <c r="E259" s="35">
        <v>2005</v>
      </c>
      <c r="F259" s="35" t="s">
        <v>324</v>
      </c>
      <c r="G259" s="35" t="s">
        <v>324</v>
      </c>
      <c r="H259" s="36">
        <v>38353</v>
      </c>
      <c r="K259" s="35" t="s">
        <v>196</v>
      </c>
      <c r="L259" s="35" t="s">
        <v>193</v>
      </c>
      <c r="M259" s="35" t="s">
        <v>193</v>
      </c>
      <c r="N259" s="35" t="s">
        <v>193</v>
      </c>
      <c r="O259" s="35" t="s">
        <v>143</v>
      </c>
      <c r="P259" s="35">
        <v>727.83874619999995</v>
      </c>
      <c r="Q259" s="35">
        <v>1</v>
      </c>
    </row>
    <row r="260" spans="1:17" hidden="1" x14ac:dyDescent="0.2">
      <c r="A260" s="35" t="s">
        <v>191</v>
      </c>
      <c r="B260" s="35" t="s">
        <v>153</v>
      </c>
      <c r="C260" s="35" t="s">
        <v>197</v>
      </c>
      <c r="D260" s="35" t="s">
        <v>324</v>
      </c>
      <c r="E260" s="35">
        <v>2005</v>
      </c>
      <c r="F260" s="35" t="s">
        <v>324</v>
      </c>
      <c r="G260" s="35" t="s">
        <v>324</v>
      </c>
      <c r="H260" s="36">
        <v>38353</v>
      </c>
      <c r="K260" s="35" t="s">
        <v>198</v>
      </c>
      <c r="L260" s="35" t="s">
        <v>197</v>
      </c>
      <c r="M260" s="35" t="s">
        <v>197</v>
      </c>
      <c r="N260" s="35" t="s">
        <v>197</v>
      </c>
      <c r="O260" s="35" t="s">
        <v>143</v>
      </c>
      <c r="P260" s="35">
        <v>14306.939919</v>
      </c>
      <c r="Q260" s="35">
        <v>1</v>
      </c>
    </row>
    <row r="261" spans="1:17" hidden="1" x14ac:dyDescent="0.2">
      <c r="A261" s="35" t="s">
        <v>191</v>
      </c>
      <c r="B261" s="35" t="s">
        <v>153</v>
      </c>
      <c r="C261" s="35" t="s">
        <v>199</v>
      </c>
      <c r="D261" s="35" t="s">
        <v>324</v>
      </c>
      <c r="E261" s="35">
        <v>2005</v>
      </c>
      <c r="F261" s="35" t="s">
        <v>324</v>
      </c>
      <c r="G261" s="35" t="s">
        <v>324</v>
      </c>
      <c r="H261" s="36">
        <v>38353</v>
      </c>
      <c r="K261" s="35" t="s">
        <v>200</v>
      </c>
      <c r="L261" s="35" t="s">
        <v>199</v>
      </c>
      <c r="M261" s="35" t="s">
        <v>199</v>
      </c>
      <c r="N261" s="35" t="s">
        <v>199</v>
      </c>
      <c r="O261" s="35" t="s">
        <v>143</v>
      </c>
      <c r="P261" s="35">
        <v>284231.734268</v>
      </c>
      <c r="Q261" s="35">
        <v>1</v>
      </c>
    </row>
    <row r="262" spans="1:17" hidden="1" x14ac:dyDescent="0.2">
      <c r="A262" s="35" t="s">
        <v>191</v>
      </c>
      <c r="B262" s="35" t="s">
        <v>153</v>
      </c>
      <c r="C262" s="35" t="s">
        <v>201</v>
      </c>
      <c r="D262" s="35" t="s">
        <v>324</v>
      </c>
      <c r="E262" s="35">
        <v>2005</v>
      </c>
      <c r="F262" s="35" t="s">
        <v>324</v>
      </c>
      <c r="G262" s="35" t="s">
        <v>324</v>
      </c>
      <c r="H262" s="36">
        <v>38353</v>
      </c>
      <c r="K262" s="35" t="s">
        <v>202</v>
      </c>
      <c r="L262" s="35" t="s">
        <v>201</v>
      </c>
      <c r="M262" s="35" t="s">
        <v>201</v>
      </c>
      <c r="N262" s="35" t="s">
        <v>201</v>
      </c>
      <c r="O262" s="35" t="s">
        <v>143</v>
      </c>
      <c r="P262" s="35">
        <v>2376.1154247210002</v>
      </c>
      <c r="Q262" s="35">
        <v>1</v>
      </c>
    </row>
    <row r="263" spans="1:17" hidden="1" x14ac:dyDescent="0.2">
      <c r="A263" s="35" t="s">
        <v>191</v>
      </c>
      <c r="B263" s="35" t="s">
        <v>153</v>
      </c>
      <c r="C263" s="35" t="s">
        <v>203</v>
      </c>
      <c r="D263" s="35" t="s">
        <v>324</v>
      </c>
      <c r="E263" s="35">
        <v>2005</v>
      </c>
      <c r="F263" s="35" t="s">
        <v>324</v>
      </c>
      <c r="G263" s="35" t="s">
        <v>324</v>
      </c>
      <c r="H263" s="36">
        <v>38353</v>
      </c>
      <c r="K263" s="35" t="s">
        <v>203</v>
      </c>
      <c r="L263" s="35" t="s">
        <v>203</v>
      </c>
      <c r="M263" s="35" t="s">
        <v>203</v>
      </c>
      <c r="N263" s="35" t="s">
        <v>203</v>
      </c>
      <c r="O263" s="35" t="s">
        <v>143</v>
      </c>
      <c r="P263" s="35">
        <v>743.91378999999995</v>
      </c>
      <c r="Q263" s="35">
        <v>1</v>
      </c>
    </row>
    <row r="264" spans="1:17" hidden="1" x14ac:dyDescent="0.2">
      <c r="A264" s="35" t="s">
        <v>191</v>
      </c>
      <c r="B264" s="35" t="s">
        <v>153</v>
      </c>
      <c r="C264" s="35" t="s">
        <v>204</v>
      </c>
      <c r="D264" s="35" t="s">
        <v>324</v>
      </c>
      <c r="E264" s="35">
        <v>2005</v>
      </c>
      <c r="F264" s="35" t="s">
        <v>324</v>
      </c>
      <c r="G264" s="35" t="s">
        <v>324</v>
      </c>
      <c r="H264" s="36">
        <v>38353</v>
      </c>
      <c r="K264" s="35" t="s">
        <v>205</v>
      </c>
      <c r="L264" s="35" t="s">
        <v>204</v>
      </c>
      <c r="M264" s="35" t="s">
        <v>204</v>
      </c>
      <c r="N264" s="35" t="s">
        <v>204</v>
      </c>
      <c r="O264" s="35" t="s">
        <v>143</v>
      </c>
      <c r="P264" s="35">
        <v>7766.6501334089999</v>
      </c>
      <c r="Q264" s="35">
        <v>1</v>
      </c>
    </row>
    <row r="265" spans="1:17" hidden="1" x14ac:dyDescent="0.2">
      <c r="A265" s="35" t="s">
        <v>191</v>
      </c>
      <c r="B265" s="35" t="s">
        <v>153</v>
      </c>
      <c r="C265" s="35" t="s">
        <v>206</v>
      </c>
      <c r="D265" s="35" t="s">
        <v>324</v>
      </c>
      <c r="E265" s="35">
        <v>2005</v>
      </c>
      <c r="F265" s="35" t="s">
        <v>324</v>
      </c>
      <c r="G265" s="35" t="s">
        <v>324</v>
      </c>
      <c r="H265" s="36">
        <v>38353</v>
      </c>
      <c r="K265" s="35" t="s">
        <v>207</v>
      </c>
      <c r="L265" s="35" t="s">
        <v>206</v>
      </c>
      <c r="M265" s="35" t="s">
        <v>206</v>
      </c>
      <c r="N265" s="35" t="s">
        <v>206</v>
      </c>
      <c r="O265" s="35" t="s">
        <v>143</v>
      </c>
      <c r="P265" s="35">
        <v>0</v>
      </c>
      <c r="Q265" s="35">
        <v>1</v>
      </c>
    </row>
    <row r="266" spans="1:17" hidden="1" x14ac:dyDescent="0.2">
      <c r="A266" s="35" t="s">
        <v>191</v>
      </c>
      <c r="B266" s="35" t="s">
        <v>153</v>
      </c>
      <c r="C266" s="35" t="s">
        <v>206</v>
      </c>
      <c r="D266" s="35" t="s">
        <v>324</v>
      </c>
      <c r="E266" s="35">
        <v>2005</v>
      </c>
      <c r="F266" s="35" t="s">
        <v>324</v>
      </c>
      <c r="G266" s="35" t="s">
        <v>324</v>
      </c>
      <c r="H266" s="36">
        <v>38353</v>
      </c>
      <c r="K266" s="35" t="s">
        <v>208</v>
      </c>
      <c r="L266" s="35" t="s">
        <v>206</v>
      </c>
      <c r="M266" s="35" t="s">
        <v>206</v>
      </c>
      <c r="N266" s="35" t="s">
        <v>206</v>
      </c>
      <c r="O266" s="35" t="s">
        <v>143</v>
      </c>
      <c r="P266" s="35">
        <v>340443.606591722</v>
      </c>
      <c r="Q266" s="35">
        <v>1</v>
      </c>
    </row>
    <row r="267" spans="1:17" hidden="1" x14ac:dyDescent="0.2">
      <c r="A267" s="35" t="s">
        <v>191</v>
      </c>
      <c r="B267" s="35" t="s">
        <v>153</v>
      </c>
      <c r="C267" s="35" t="s">
        <v>209</v>
      </c>
      <c r="D267" s="35" t="s">
        <v>324</v>
      </c>
      <c r="E267" s="35">
        <v>2005</v>
      </c>
      <c r="F267" s="35" t="s">
        <v>324</v>
      </c>
      <c r="G267" s="35" t="s">
        <v>324</v>
      </c>
      <c r="H267" s="36">
        <v>38353</v>
      </c>
      <c r="K267" s="35" t="s">
        <v>210</v>
      </c>
      <c r="L267" s="35" t="s">
        <v>209</v>
      </c>
      <c r="M267" s="35" t="s">
        <v>209</v>
      </c>
      <c r="N267" s="35" t="s">
        <v>209</v>
      </c>
      <c r="O267" s="35" t="s">
        <v>143</v>
      </c>
      <c r="P267" s="35">
        <v>186399.991148</v>
      </c>
      <c r="Q267" s="35">
        <v>1</v>
      </c>
    </row>
    <row r="268" spans="1:17" hidden="1" x14ac:dyDescent="0.2">
      <c r="A268" s="35" t="s">
        <v>191</v>
      </c>
      <c r="B268" s="35" t="s">
        <v>153</v>
      </c>
      <c r="C268" s="35" t="s">
        <v>211</v>
      </c>
      <c r="D268" s="35" t="s">
        <v>324</v>
      </c>
      <c r="E268" s="35">
        <v>2005</v>
      </c>
      <c r="F268" s="35" t="s">
        <v>324</v>
      </c>
      <c r="G268" s="35" t="s">
        <v>324</v>
      </c>
      <c r="H268" s="36">
        <v>38353</v>
      </c>
      <c r="K268" s="35" t="s">
        <v>211</v>
      </c>
      <c r="L268" s="35" t="s">
        <v>211</v>
      </c>
      <c r="M268" s="35" t="s">
        <v>211</v>
      </c>
      <c r="N268" s="35" t="s">
        <v>211</v>
      </c>
      <c r="O268" s="35" t="s">
        <v>143</v>
      </c>
      <c r="P268" s="35">
        <v>19808.190828493</v>
      </c>
      <c r="Q268" s="35">
        <v>1</v>
      </c>
    </row>
    <row r="269" spans="1:17" hidden="1" x14ac:dyDescent="0.2">
      <c r="A269" s="35" t="s">
        <v>191</v>
      </c>
      <c r="B269" s="35" t="s">
        <v>153</v>
      </c>
      <c r="C269" s="35" t="s">
        <v>212</v>
      </c>
      <c r="D269" s="35" t="s">
        <v>324</v>
      </c>
      <c r="E269" s="35">
        <v>2005</v>
      </c>
      <c r="F269" s="35" t="s">
        <v>324</v>
      </c>
      <c r="G269" s="35" t="s">
        <v>324</v>
      </c>
      <c r="H269" s="36">
        <v>38353</v>
      </c>
      <c r="K269" s="35" t="s">
        <v>212</v>
      </c>
      <c r="L269" s="35" t="s">
        <v>212</v>
      </c>
      <c r="M269" s="35" t="s">
        <v>212</v>
      </c>
      <c r="N269" s="35" t="s">
        <v>212</v>
      </c>
      <c r="O269" s="35" t="s">
        <v>143</v>
      </c>
      <c r="P269" s="35">
        <v>564.93706110000005</v>
      </c>
      <c r="Q269" s="35">
        <v>1</v>
      </c>
    </row>
    <row r="270" spans="1:17" hidden="1" x14ac:dyDescent="0.2">
      <c r="A270" s="35" t="s">
        <v>213</v>
      </c>
      <c r="B270" s="35" t="s">
        <v>153</v>
      </c>
      <c r="C270" s="35" t="s">
        <v>214</v>
      </c>
      <c r="D270" s="35" t="s">
        <v>324</v>
      </c>
      <c r="E270" s="35">
        <v>2005</v>
      </c>
      <c r="F270" s="35" t="s">
        <v>324</v>
      </c>
      <c r="G270" s="35" t="s">
        <v>324</v>
      </c>
      <c r="H270" s="36">
        <v>38353</v>
      </c>
      <c r="I270" s="35" t="s">
        <v>215</v>
      </c>
      <c r="K270" s="35" t="s">
        <v>216</v>
      </c>
      <c r="L270" s="35" t="s">
        <v>214</v>
      </c>
      <c r="M270" s="35" t="s">
        <v>214</v>
      </c>
      <c r="N270" s="35" t="s">
        <v>214</v>
      </c>
      <c r="O270" s="35" t="s">
        <v>143</v>
      </c>
      <c r="P270" s="35">
        <v>0</v>
      </c>
      <c r="Q270" s="35">
        <v>1</v>
      </c>
    </row>
    <row r="271" spans="1:17" hidden="1" x14ac:dyDescent="0.2">
      <c r="A271" s="35" t="s">
        <v>213</v>
      </c>
      <c r="B271" s="35" t="s">
        <v>153</v>
      </c>
      <c r="C271" s="35" t="s">
        <v>154</v>
      </c>
      <c r="D271" s="35" t="s">
        <v>324</v>
      </c>
      <c r="E271" s="35">
        <v>2005</v>
      </c>
      <c r="F271" s="35" t="s">
        <v>324</v>
      </c>
      <c r="G271" s="35" t="s">
        <v>324</v>
      </c>
      <c r="H271" s="36">
        <v>38353</v>
      </c>
      <c r="I271" s="35" t="s">
        <v>217</v>
      </c>
      <c r="K271" s="35" t="s">
        <v>218</v>
      </c>
      <c r="L271" s="35" t="s">
        <v>154</v>
      </c>
      <c r="M271" s="35" t="s">
        <v>154</v>
      </c>
      <c r="N271" s="35" t="s">
        <v>154</v>
      </c>
      <c r="O271" s="35" t="s">
        <v>143</v>
      </c>
      <c r="P271" s="35">
        <v>0</v>
      </c>
      <c r="Q271" s="35">
        <v>1</v>
      </c>
    </row>
    <row r="272" spans="1:17" hidden="1" x14ac:dyDescent="0.2">
      <c r="A272" s="35" t="s">
        <v>213</v>
      </c>
      <c r="B272" s="35" t="s">
        <v>153</v>
      </c>
      <c r="C272" s="35" t="s">
        <v>219</v>
      </c>
      <c r="D272" s="35" t="s">
        <v>324</v>
      </c>
      <c r="E272" s="35">
        <v>2005</v>
      </c>
      <c r="F272" s="35" t="s">
        <v>324</v>
      </c>
      <c r="G272" s="35" t="s">
        <v>324</v>
      </c>
      <c r="H272" s="36">
        <v>38353</v>
      </c>
      <c r="I272" s="35" t="s">
        <v>215</v>
      </c>
      <c r="K272" s="35" t="s">
        <v>220</v>
      </c>
      <c r="L272" s="35" t="s">
        <v>219</v>
      </c>
      <c r="M272" s="35" t="s">
        <v>219</v>
      </c>
      <c r="N272" s="35" t="s">
        <v>219</v>
      </c>
      <c r="O272" s="35" t="s">
        <v>143</v>
      </c>
      <c r="P272" s="35">
        <v>1.131153868</v>
      </c>
      <c r="Q272" s="35">
        <v>1</v>
      </c>
    </row>
    <row r="273" spans="1:17" hidden="1" x14ac:dyDescent="0.2">
      <c r="A273" s="35" t="s">
        <v>213</v>
      </c>
      <c r="B273" s="35" t="s">
        <v>153</v>
      </c>
      <c r="C273" s="35" t="s">
        <v>308</v>
      </c>
      <c r="D273" s="35" t="s">
        <v>324</v>
      </c>
      <c r="E273" s="35">
        <v>2005</v>
      </c>
      <c r="F273" s="35" t="s">
        <v>324</v>
      </c>
      <c r="G273" s="35" t="s">
        <v>324</v>
      </c>
      <c r="H273" s="36">
        <v>38353</v>
      </c>
      <c r="I273" s="35" t="s">
        <v>215</v>
      </c>
      <c r="K273" s="35" t="s">
        <v>309</v>
      </c>
      <c r="L273" s="35" t="s">
        <v>308</v>
      </c>
      <c r="M273" s="35" t="s">
        <v>308</v>
      </c>
      <c r="N273" s="35" t="s">
        <v>308</v>
      </c>
      <c r="O273" s="35" t="s">
        <v>143</v>
      </c>
      <c r="P273" s="35">
        <v>3201.8134988000002</v>
      </c>
      <c r="Q273" s="35">
        <v>1</v>
      </c>
    </row>
    <row r="274" spans="1:17" hidden="1" x14ac:dyDescent="0.2">
      <c r="A274" s="35" t="s">
        <v>213</v>
      </c>
      <c r="B274" s="35" t="s">
        <v>153</v>
      </c>
      <c r="C274" s="35" t="s">
        <v>221</v>
      </c>
      <c r="D274" s="35" t="s">
        <v>324</v>
      </c>
      <c r="E274" s="35">
        <v>2005</v>
      </c>
      <c r="F274" s="35" t="s">
        <v>324</v>
      </c>
      <c r="G274" s="35" t="s">
        <v>324</v>
      </c>
      <c r="H274" s="36">
        <v>38353</v>
      </c>
      <c r="I274" s="35" t="s">
        <v>215</v>
      </c>
      <c r="K274" s="35" t="s">
        <v>222</v>
      </c>
      <c r="L274" s="35" t="s">
        <v>221</v>
      </c>
      <c r="M274" s="35" t="s">
        <v>221</v>
      </c>
      <c r="N274" s="35" t="s">
        <v>221</v>
      </c>
      <c r="O274" s="35" t="s">
        <v>143</v>
      </c>
      <c r="P274" s="35">
        <v>131.182073175</v>
      </c>
      <c r="Q274" s="35">
        <v>1</v>
      </c>
    </row>
    <row r="275" spans="1:17" hidden="1" x14ac:dyDescent="0.2">
      <c r="A275" s="35" t="s">
        <v>213</v>
      </c>
      <c r="B275" s="35" t="s">
        <v>153</v>
      </c>
      <c r="C275" s="35" t="s">
        <v>223</v>
      </c>
      <c r="D275" s="35" t="s">
        <v>324</v>
      </c>
      <c r="E275" s="35">
        <v>2005</v>
      </c>
      <c r="F275" s="35" t="s">
        <v>324</v>
      </c>
      <c r="G275" s="35" t="s">
        <v>324</v>
      </c>
      <c r="H275" s="36">
        <v>38353</v>
      </c>
      <c r="I275" s="35" t="s">
        <v>215</v>
      </c>
      <c r="K275" s="35" t="s">
        <v>224</v>
      </c>
      <c r="L275" s="35" t="s">
        <v>223</v>
      </c>
      <c r="M275" s="35" t="s">
        <v>223</v>
      </c>
      <c r="N275" s="35" t="s">
        <v>223</v>
      </c>
      <c r="O275" s="35" t="s">
        <v>143</v>
      </c>
      <c r="P275" s="35">
        <v>72.347020610000001</v>
      </c>
      <c r="Q275" s="35">
        <v>1</v>
      </c>
    </row>
    <row r="276" spans="1:17" hidden="1" x14ac:dyDescent="0.2">
      <c r="A276" s="35" t="s">
        <v>213</v>
      </c>
      <c r="B276" s="35" t="s">
        <v>153</v>
      </c>
      <c r="C276" s="35" t="s">
        <v>156</v>
      </c>
      <c r="D276" s="35" t="s">
        <v>324</v>
      </c>
      <c r="E276" s="35">
        <v>2005</v>
      </c>
      <c r="F276" s="35" t="s">
        <v>324</v>
      </c>
      <c r="G276" s="35" t="s">
        <v>324</v>
      </c>
      <c r="H276" s="36">
        <v>38353</v>
      </c>
      <c r="I276" s="35" t="s">
        <v>217</v>
      </c>
      <c r="K276" s="35" t="s">
        <v>225</v>
      </c>
      <c r="L276" s="35" t="s">
        <v>156</v>
      </c>
      <c r="M276" s="35" t="s">
        <v>156</v>
      </c>
      <c r="N276" s="35" t="s">
        <v>156</v>
      </c>
      <c r="O276" s="35" t="s">
        <v>143</v>
      </c>
      <c r="P276" s="35">
        <v>0</v>
      </c>
      <c r="Q276" s="35">
        <v>1</v>
      </c>
    </row>
    <row r="277" spans="1:17" hidden="1" x14ac:dyDescent="0.2">
      <c r="A277" s="35" t="s">
        <v>213</v>
      </c>
      <c r="B277" s="35" t="s">
        <v>153</v>
      </c>
      <c r="C277" s="35" t="s">
        <v>156</v>
      </c>
      <c r="D277" s="35" t="s">
        <v>324</v>
      </c>
      <c r="E277" s="35">
        <v>2005</v>
      </c>
      <c r="F277" s="35" t="s">
        <v>324</v>
      </c>
      <c r="G277" s="35" t="s">
        <v>324</v>
      </c>
      <c r="H277" s="36">
        <v>38353</v>
      </c>
      <c r="I277" s="35" t="s">
        <v>217</v>
      </c>
      <c r="K277" s="35" t="s">
        <v>226</v>
      </c>
      <c r="L277" s="35" t="s">
        <v>156</v>
      </c>
      <c r="M277" s="35" t="s">
        <v>156</v>
      </c>
      <c r="N277" s="35" t="s">
        <v>156</v>
      </c>
      <c r="O277" s="35" t="s">
        <v>143</v>
      </c>
      <c r="P277" s="35">
        <v>73.701383606999997</v>
      </c>
      <c r="Q277" s="35">
        <v>1</v>
      </c>
    </row>
    <row r="278" spans="1:17" hidden="1" x14ac:dyDescent="0.2">
      <c r="A278" s="35" t="s">
        <v>213</v>
      </c>
      <c r="B278" s="35" t="s">
        <v>153</v>
      </c>
      <c r="C278" s="35" t="s">
        <v>158</v>
      </c>
      <c r="D278" s="35" t="s">
        <v>324</v>
      </c>
      <c r="E278" s="35">
        <v>2005</v>
      </c>
      <c r="F278" s="35" t="s">
        <v>324</v>
      </c>
      <c r="G278" s="35" t="s">
        <v>324</v>
      </c>
      <c r="H278" s="36">
        <v>38353</v>
      </c>
      <c r="I278" s="35" t="s">
        <v>217</v>
      </c>
      <c r="K278" s="35" t="s">
        <v>227</v>
      </c>
      <c r="L278" s="35" t="s">
        <v>158</v>
      </c>
      <c r="M278" s="35" t="s">
        <v>158</v>
      </c>
      <c r="N278" s="35" t="s">
        <v>158</v>
      </c>
      <c r="O278" s="35" t="s">
        <v>143</v>
      </c>
      <c r="P278" s="35">
        <v>3.8599557029999998</v>
      </c>
      <c r="Q278" s="35">
        <v>1</v>
      </c>
    </row>
    <row r="279" spans="1:17" hidden="1" x14ac:dyDescent="0.2">
      <c r="A279" s="35" t="s">
        <v>213</v>
      </c>
      <c r="B279" s="35" t="s">
        <v>153</v>
      </c>
      <c r="C279" s="35" t="s">
        <v>158</v>
      </c>
      <c r="D279" s="35" t="s">
        <v>324</v>
      </c>
      <c r="E279" s="35">
        <v>2005</v>
      </c>
      <c r="F279" s="35" t="s">
        <v>324</v>
      </c>
      <c r="G279" s="35" t="s">
        <v>324</v>
      </c>
      <c r="H279" s="36">
        <v>38353</v>
      </c>
      <c r="I279" s="35" t="s">
        <v>217</v>
      </c>
      <c r="K279" s="35" t="s">
        <v>228</v>
      </c>
      <c r="L279" s="35" t="s">
        <v>158</v>
      </c>
      <c r="M279" s="35" t="s">
        <v>158</v>
      </c>
      <c r="N279" s="35" t="s">
        <v>158</v>
      </c>
      <c r="O279" s="35" t="s">
        <v>143</v>
      </c>
      <c r="P279" s="35">
        <v>1.8542023190000001</v>
      </c>
      <c r="Q279" s="35">
        <v>1</v>
      </c>
    </row>
    <row r="280" spans="1:17" hidden="1" x14ac:dyDescent="0.2">
      <c r="A280" s="35" t="s">
        <v>213</v>
      </c>
      <c r="B280" s="35" t="s">
        <v>153</v>
      </c>
      <c r="C280" s="35" t="s">
        <v>158</v>
      </c>
      <c r="D280" s="35" t="s">
        <v>324</v>
      </c>
      <c r="E280" s="35">
        <v>2005</v>
      </c>
      <c r="F280" s="35" t="s">
        <v>324</v>
      </c>
      <c r="G280" s="35" t="s">
        <v>324</v>
      </c>
      <c r="H280" s="36">
        <v>38353</v>
      </c>
      <c r="I280" s="35" t="s">
        <v>217</v>
      </c>
      <c r="K280" s="35" t="s">
        <v>229</v>
      </c>
      <c r="L280" s="35" t="s">
        <v>158</v>
      </c>
      <c r="M280" s="35" t="s">
        <v>158</v>
      </c>
      <c r="N280" s="35" t="s">
        <v>158</v>
      </c>
      <c r="O280" s="35" t="s">
        <v>143</v>
      </c>
      <c r="P280" s="35">
        <v>0</v>
      </c>
      <c r="Q280" s="35">
        <v>1</v>
      </c>
    </row>
    <row r="281" spans="1:17" hidden="1" x14ac:dyDescent="0.2">
      <c r="A281" s="35" t="s">
        <v>213</v>
      </c>
      <c r="B281" s="35" t="s">
        <v>153</v>
      </c>
      <c r="C281" s="35" t="s">
        <v>158</v>
      </c>
      <c r="D281" s="35" t="s">
        <v>324</v>
      </c>
      <c r="E281" s="35">
        <v>2005</v>
      </c>
      <c r="F281" s="35" t="s">
        <v>324</v>
      </c>
      <c r="G281" s="35" t="s">
        <v>324</v>
      </c>
      <c r="H281" s="36">
        <v>38353</v>
      </c>
      <c r="I281" s="35" t="s">
        <v>217</v>
      </c>
      <c r="K281" s="35" t="s">
        <v>230</v>
      </c>
      <c r="L281" s="35" t="s">
        <v>158</v>
      </c>
      <c r="M281" s="35" t="s">
        <v>158</v>
      </c>
      <c r="N281" s="35" t="s">
        <v>158</v>
      </c>
      <c r="O281" s="35" t="s">
        <v>143</v>
      </c>
      <c r="P281" s="35">
        <v>0</v>
      </c>
      <c r="Q281" s="35">
        <v>1</v>
      </c>
    </row>
    <row r="282" spans="1:17" hidden="1" x14ac:dyDescent="0.2">
      <c r="A282" s="35" t="s">
        <v>213</v>
      </c>
      <c r="B282" s="35" t="s">
        <v>153</v>
      </c>
      <c r="C282" s="35" t="s">
        <v>231</v>
      </c>
      <c r="D282" s="35" t="s">
        <v>324</v>
      </c>
      <c r="E282" s="35">
        <v>2005</v>
      </c>
      <c r="F282" s="35" t="s">
        <v>324</v>
      </c>
      <c r="G282" s="35" t="s">
        <v>324</v>
      </c>
      <c r="H282" s="36">
        <v>38353</v>
      </c>
      <c r="I282" s="35" t="s">
        <v>217</v>
      </c>
      <c r="K282" s="35" t="s">
        <v>231</v>
      </c>
      <c r="L282" s="35" t="s">
        <v>231</v>
      </c>
      <c r="M282" s="35" t="s">
        <v>231</v>
      </c>
      <c r="N282" s="35" t="s">
        <v>231</v>
      </c>
      <c r="O282" s="35" t="s">
        <v>143</v>
      </c>
      <c r="P282" s="35">
        <v>7.3021412999999993E-2</v>
      </c>
      <c r="Q282" s="35">
        <v>1</v>
      </c>
    </row>
    <row r="283" spans="1:17" hidden="1" x14ac:dyDescent="0.2">
      <c r="A283" s="35" t="s">
        <v>213</v>
      </c>
      <c r="B283" s="35" t="s">
        <v>153</v>
      </c>
      <c r="C283" s="35" t="s">
        <v>232</v>
      </c>
      <c r="D283" s="35" t="s">
        <v>324</v>
      </c>
      <c r="E283" s="35">
        <v>2005</v>
      </c>
      <c r="F283" s="35" t="s">
        <v>324</v>
      </c>
      <c r="G283" s="35" t="s">
        <v>324</v>
      </c>
      <c r="H283" s="36">
        <v>38353</v>
      </c>
      <c r="I283" s="35" t="s">
        <v>215</v>
      </c>
      <c r="K283" s="35" t="s">
        <v>233</v>
      </c>
      <c r="L283" s="35" t="s">
        <v>232</v>
      </c>
      <c r="M283" s="35" t="s">
        <v>232</v>
      </c>
      <c r="N283" s="35" t="s">
        <v>232</v>
      </c>
      <c r="O283" s="35" t="s">
        <v>143</v>
      </c>
      <c r="P283" s="35">
        <v>18.836089808000001</v>
      </c>
      <c r="Q283" s="35">
        <v>1</v>
      </c>
    </row>
    <row r="284" spans="1:17" hidden="1" x14ac:dyDescent="0.2">
      <c r="A284" s="35" t="s">
        <v>213</v>
      </c>
      <c r="B284" s="35" t="s">
        <v>153</v>
      </c>
      <c r="C284" s="35" t="s">
        <v>232</v>
      </c>
      <c r="D284" s="35" t="s">
        <v>324</v>
      </c>
      <c r="E284" s="35">
        <v>2005</v>
      </c>
      <c r="F284" s="35" t="s">
        <v>324</v>
      </c>
      <c r="G284" s="35" t="s">
        <v>324</v>
      </c>
      <c r="H284" s="36">
        <v>38353</v>
      </c>
      <c r="I284" s="35" t="s">
        <v>234</v>
      </c>
      <c r="K284" s="35" t="s">
        <v>350</v>
      </c>
      <c r="L284" s="35" t="s">
        <v>232</v>
      </c>
      <c r="M284" s="35" t="s">
        <v>232</v>
      </c>
      <c r="N284" s="35" t="s">
        <v>232</v>
      </c>
      <c r="O284" s="35" t="s">
        <v>143</v>
      </c>
      <c r="P284" s="35">
        <v>0</v>
      </c>
      <c r="Q284" s="35">
        <v>1</v>
      </c>
    </row>
    <row r="285" spans="1:17" hidden="1" x14ac:dyDescent="0.2">
      <c r="A285" s="35" t="s">
        <v>213</v>
      </c>
      <c r="B285" s="35" t="s">
        <v>153</v>
      </c>
      <c r="C285" s="35" t="s">
        <v>236</v>
      </c>
      <c r="D285" s="35" t="s">
        <v>324</v>
      </c>
      <c r="E285" s="35">
        <v>2005</v>
      </c>
      <c r="F285" s="35" t="s">
        <v>324</v>
      </c>
      <c r="G285" s="35" t="s">
        <v>324</v>
      </c>
      <c r="H285" s="36">
        <v>38353</v>
      </c>
      <c r="I285" s="35" t="s">
        <v>234</v>
      </c>
      <c r="K285" s="35" t="s">
        <v>351</v>
      </c>
      <c r="L285" s="35" t="s">
        <v>236</v>
      </c>
      <c r="M285" s="35" t="s">
        <v>236</v>
      </c>
      <c r="N285" s="35" t="s">
        <v>236</v>
      </c>
      <c r="O285" s="35" t="s">
        <v>143</v>
      </c>
      <c r="P285" s="35">
        <v>1579.298927009</v>
      </c>
      <c r="Q285" s="35">
        <v>1</v>
      </c>
    </row>
    <row r="286" spans="1:17" hidden="1" x14ac:dyDescent="0.2">
      <c r="A286" s="35" t="s">
        <v>213</v>
      </c>
      <c r="B286" s="35" t="s">
        <v>153</v>
      </c>
      <c r="C286" s="35" t="s">
        <v>238</v>
      </c>
      <c r="D286" s="35" t="s">
        <v>324</v>
      </c>
      <c r="E286" s="35">
        <v>2005</v>
      </c>
      <c r="F286" s="35" t="s">
        <v>324</v>
      </c>
      <c r="G286" s="35" t="s">
        <v>324</v>
      </c>
      <c r="H286" s="36">
        <v>38353</v>
      </c>
      <c r="I286" s="35" t="s">
        <v>234</v>
      </c>
      <c r="K286" s="35" t="s">
        <v>352</v>
      </c>
      <c r="L286" s="35" t="s">
        <v>238</v>
      </c>
      <c r="M286" s="35" t="s">
        <v>238</v>
      </c>
      <c r="N286" s="35" t="s">
        <v>238</v>
      </c>
      <c r="O286" s="35" t="s">
        <v>143</v>
      </c>
      <c r="P286" s="35">
        <v>0</v>
      </c>
      <c r="Q286" s="35">
        <v>1</v>
      </c>
    </row>
    <row r="287" spans="1:17" hidden="1" x14ac:dyDescent="0.2">
      <c r="A287" s="35" t="s">
        <v>213</v>
      </c>
      <c r="B287" s="35" t="s">
        <v>153</v>
      </c>
      <c r="C287" s="35" t="s">
        <v>240</v>
      </c>
      <c r="D287" s="35" t="s">
        <v>324</v>
      </c>
      <c r="E287" s="35">
        <v>2005</v>
      </c>
      <c r="F287" s="35" t="s">
        <v>324</v>
      </c>
      <c r="G287" s="35" t="s">
        <v>324</v>
      </c>
      <c r="H287" s="36">
        <v>38353</v>
      </c>
      <c r="I287" s="35" t="s">
        <v>217</v>
      </c>
      <c r="K287" s="35" t="s">
        <v>241</v>
      </c>
      <c r="L287" s="35" t="s">
        <v>240</v>
      </c>
      <c r="M287" s="35" t="s">
        <v>240</v>
      </c>
      <c r="N287" s="35" t="s">
        <v>240</v>
      </c>
      <c r="O287" s="35" t="s">
        <v>143</v>
      </c>
      <c r="P287" s="35">
        <v>0</v>
      </c>
      <c r="Q287" s="35">
        <v>1</v>
      </c>
    </row>
    <row r="288" spans="1:17" hidden="1" x14ac:dyDescent="0.2">
      <c r="A288" s="35" t="s">
        <v>213</v>
      </c>
      <c r="B288" s="35" t="s">
        <v>153</v>
      </c>
      <c r="C288" s="35" t="s">
        <v>242</v>
      </c>
      <c r="D288" s="35" t="s">
        <v>324</v>
      </c>
      <c r="E288" s="35">
        <v>2005</v>
      </c>
      <c r="F288" s="35" t="s">
        <v>324</v>
      </c>
      <c r="G288" s="35" t="s">
        <v>324</v>
      </c>
      <c r="H288" s="36">
        <v>38353</v>
      </c>
      <c r="I288" s="35" t="s">
        <v>217</v>
      </c>
      <c r="K288" s="35" t="s">
        <v>242</v>
      </c>
      <c r="L288" s="35" t="s">
        <v>242</v>
      </c>
      <c r="M288" s="35" t="s">
        <v>242</v>
      </c>
      <c r="N288" s="35" t="s">
        <v>242</v>
      </c>
      <c r="O288" s="35" t="s">
        <v>143</v>
      </c>
      <c r="P288" s="35">
        <v>0</v>
      </c>
      <c r="Q288" s="35">
        <v>1</v>
      </c>
    </row>
    <row r="289" spans="1:17" hidden="1" x14ac:dyDescent="0.2">
      <c r="A289" s="35" t="s">
        <v>213</v>
      </c>
      <c r="B289" s="35" t="s">
        <v>153</v>
      </c>
      <c r="C289" s="35" t="s">
        <v>243</v>
      </c>
      <c r="D289" s="35" t="s">
        <v>324</v>
      </c>
      <c r="E289" s="35">
        <v>2005</v>
      </c>
      <c r="F289" s="35" t="s">
        <v>324</v>
      </c>
      <c r="G289" s="35" t="s">
        <v>324</v>
      </c>
      <c r="H289" s="36">
        <v>38353</v>
      </c>
      <c r="I289" s="35" t="s">
        <v>215</v>
      </c>
      <c r="K289" s="35" t="s">
        <v>244</v>
      </c>
      <c r="L289" s="35" t="s">
        <v>243</v>
      </c>
      <c r="M289" s="35" t="s">
        <v>243</v>
      </c>
      <c r="N289" s="35" t="s">
        <v>243</v>
      </c>
      <c r="O289" s="35" t="s">
        <v>143</v>
      </c>
      <c r="P289" s="35">
        <v>21.85414759</v>
      </c>
      <c r="Q289" s="35">
        <v>1</v>
      </c>
    </row>
    <row r="290" spans="1:17" hidden="1" x14ac:dyDescent="0.2">
      <c r="A290" s="35" t="s">
        <v>213</v>
      </c>
      <c r="B290" s="35" t="s">
        <v>245</v>
      </c>
      <c r="C290" s="35" t="s">
        <v>246</v>
      </c>
      <c r="D290" s="35" t="s">
        <v>324</v>
      </c>
      <c r="E290" s="35">
        <v>2005</v>
      </c>
      <c r="F290" s="35" t="s">
        <v>324</v>
      </c>
      <c r="G290" s="35" t="s">
        <v>324</v>
      </c>
      <c r="H290" s="36">
        <v>38353</v>
      </c>
      <c r="K290" s="35" t="s">
        <v>247</v>
      </c>
      <c r="L290" s="35" t="s">
        <v>246</v>
      </c>
      <c r="M290" s="35" t="s">
        <v>246</v>
      </c>
      <c r="N290" s="35" t="s">
        <v>246</v>
      </c>
      <c r="O290" s="35" t="s">
        <v>143</v>
      </c>
      <c r="P290" s="35">
        <v>25677.908201302998</v>
      </c>
      <c r="Q290" s="35">
        <v>1</v>
      </c>
    </row>
    <row r="291" spans="1:17" hidden="1" x14ac:dyDescent="0.2">
      <c r="A291" s="35" t="s">
        <v>213</v>
      </c>
      <c r="B291" s="35" t="s">
        <v>245</v>
      </c>
      <c r="C291" s="35" t="s">
        <v>248</v>
      </c>
      <c r="D291" s="35" t="s">
        <v>324</v>
      </c>
      <c r="E291" s="35">
        <v>2005</v>
      </c>
      <c r="F291" s="35" t="s">
        <v>324</v>
      </c>
      <c r="G291" s="35" t="s">
        <v>324</v>
      </c>
      <c r="H291" s="36">
        <v>38353</v>
      </c>
      <c r="K291" s="35" t="s">
        <v>249</v>
      </c>
      <c r="L291" s="35" t="s">
        <v>248</v>
      </c>
      <c r="M291" s="35" t="s">
        <v>248</v>
      </c>
      <c r="N291" s="35" t="s">
        <v>248</v>
      </c>
      <c r="O291" s="35" t="s">
        <v>143</v>
      </c>
      <c r="P291" s="35">
        <v>0</v>
      </c>
      <c r="Q291" s="35">
        <v>1</v>
      </c>
    </row>
    <row r="292" spans="1:17" hidden="1" x14ac:dyDescent="0.2">
      <c r="A292" s="35" t="s">
        <v>213</v>
      </c>
      <c r="B292" s="35" t="s">
        <v>245</v>
      </c>
      <c r="C292" s="35" t="s">
        <v>248</v>
      </c>
      <c r="D292" s="35" t="s">
        <v>324</v>
      </c>
      <c r="E292" s="35">
        <v>2005</v>
      </c>
      <c r="F292" s="35" t="s">
        <v>324</v>
      </c>
      <c r="G292" s="35" t="s">
        <v>324</v>
      </c>
      <c r="H292" s="36">
        <v>38353</v>
      </c>
      <c r="K292" s="35" t="s">
        <v>353</v>
      </c>
      <c r="L292" s="35" t="s">
        <v>248</v>
      </c>
      <c r="M292" s="35" t="s">
        <v>248</v>
      </c>
      <c r="N292" s="35" t="s">
        <v>248</v>
      </c>
      <c r="O292" s="35" t="s">
        <v>143</v>
      </c>
      <c r="P292" s="35">
        <v>2760.2324823919998</v>
      </c>
      <c r="Q292" s="35">
        <v>1</v>
      </c>
    </row>
    <row r="293" spans="1:17" hidden="1" x14ac:dyDescent="0.2">
      <c r="A293" s="35" t="s">
        <v>213</v>
      </c>
      <c r="B293" s="35" t="s">
        <v>245</v>
      </c>
      <c r="C293" s="35" t="s">
        <v>251</v>
      </c>
      <c r="D293" s="35" t="s">
        <v>324</v>
      </c>
      <c r="E293" s="35">
        <v>2005</v>
      </c>
      <c r="F293" s="35" t="s">
        <v>324</v>
      </c>
      <c r="G293" s="35" t="s">
        <v>324</v>
      </c>
      <c r="H293" s="36">
        <v>38353</v>
      </c>
      <c r="K293" s="35" t="s">
        <v>252</v>
      </c>
      <c r="L293" s="35" t="s">
        <v>251</v>
      </c>
      <c r="M293" s="35" t="s">
        <v>251</v>
      </c>
      <c r="N293" s="35" t="s">
        <v>251</v>
      </c>
      <c r="O293" s="35" t="s">
        <v>143</v>
      </c>
      <c r="P293" s="35">
        <v>0</v>
      </c>
      <c r="Q293" s="35">
        <v>1</v>
      </c>
    </row>
    <row r="294" spans="1:17" hidden="1" x14ac:dyDescent="0.2">
      <c r="A294" s="35" t="s">
        <v>213</v>
      </c>
      <c r="B294" s="35" t="s">
        <v>245</v>
      </c>
      <c r="C294" s="35" t="s">
        <v>253</v>
      </c>
      <c r="D294" s="35" t="s">
        <v>324</v>
      </c>
      <c r="E294" s="35">
        <v>2005</v>
      </c>
      <c r="F294" s="35" t="s">
        <v>324</v>
      </c>
      <c r="G294" s="35" t="s">
        <v>324</v>
      </c>
      <c r="H294" s="36">
        <v>38353</v>
      </c>
      <c r="K294" s="35" t="s">
        <v>254</v>
      </c>
      <c r="L294" s="35" t="s">
        <v>253</v>
      </c>
      <c r="M294" s="35" t="s">
        <v>253</v>
      </c>
      <c r="N294" s="35" t="s">
        <v>253</v>
      </c>
      <c r="O294" s="35" t="s">
        <v>143</v>
      </c>
      <c r="P294" s="35">
        <v>1016.1414468</v>
      </c>
      <c r="Q294" s="35">
        <v>1</v>
      </c>
    </row>
    <row r="295" spans="1:17" hidden="1" x14ac:dyDescent="0.2">
      <c r="A295" s="35" t="s">
        <v>213</v>
      </c>
      <c r="B295" s="35" t="s">
        <v>245</v>
      </c>
      <c r="C295" s="35" t="s">
        <v>258</v>
      </c>
      <c r="D295" s="35" t="s">
        <v>324</v>
      </c>
      <c r="E295" s="35">
        <v>2005</v>
      </c>
      <c r="F295" s="35" t="s">
        <v>324</v>
      </c>
      <c r="G295" s="35" t="s">
        <v>324</v>
      </c>
      <c r="H295" s="36">
        <v>38353</v>
      </c>
      <c r="K295" s="35" t="s">
        <v>259</v>
      </c>
      <c r="L295" s="35" t="s">
        <v>258</v>
      </c>
      <c r="M295" s="35" t="s">
        <v>258</v>
      </c>
      <c r="N295" s="35" t="s">
        <v>258</v>
      </c>
      <c r="O295" s="35" t="s">
        <v>143</v>
      </c>
      <c r="P295" s="35">
        <v>183.52938783799999</v>
      </c>
      <c r="Q295" s="35">
        <v>1</v>
      </c>
    </row>
    <row r="296" spans="1:17" hidden="1" x14ac:dyDescent="0.2">
      <c r="A296" s="35" t="s">
        <v>213</v>
      </c>
      <c r="B296" s="35" t="s">
        <v>245</v>
      </c>
      <c r="C296" s="35" t="s">
        <v>260</v>
      </c>
      <c r="D296" s="35" t="s">
        <v>324</v>
      </c>
      <c r="E296" s="35">
        <v>2005</v>
      </c>
      <c r="F296" s="35" t="s">
        <v>324</v>
      </c>
      <c r="G296" s="35" t="s">
        <v>324</v>
      </c>
      <c r="H296" s="36">
        <v>38353</v>
      </c>
      <c r="K296" s="35" t="s">
        <v>261</v>
      </c>
      <c r="L296" s="35" t="s">
        <v>260</v>
      </c>
      <c r="M296" s="35" t="s">
        <v>260</v>
      </c>
      <c r="N296" s="35" t="s">
        <v>260</v>
      </c>
      <c r="O296" s="35" t="s">
        <v>143</v>
      </c>
      <c r="P296" s="35">
        <v>101686.115503351</v>
      </c>
      <c r="Q296" s="35">
        <v>1</v>
      </c>
    </row>
    <row r="297" spans="1:17" hidden="1" x14ac:dyDescent="0.2">
      <c r="A297" s="35" t="s">
        <v>213</v>
      </c>
      <c r="B297" s="35" t="s">
        <v>245</v>
      </c>
      <c r="C297" s="35" t="s">
        <v>262</v>
      </c>
      <c r="D297" s="35" t="s">
        <v>324</v>
      </c>
      <c r="E297" s="35">
        <v>2005</v>
      </c>
      <c r="F297" s="35" t="s">
        <v>324</v>
      </c>
      <c r="G297" s="35" t="s">
        <v>324</v>
      </c>
      <c r="H297" s="36">
        <v>38353</v>
      </c>
      <c r="K297" s="35" t="s">
        <v>263</v>
      </c>
      <c r="L297" s="35" t="s">
        <v>262</v>
      </c>
      <c r="M297" s="35" t="s">
        <v>262</v>
      </c>
      <c r="N297" s="35" t="s">
        <v>262</v>
      </c>
      <c r="O297" s="35" t="s">
        <v>143</v>
      </c>
      <c r="P297" s="35">
        <v>2822.8755808000001</v>
      </c>
      <c r="Q297" s="35">
        <v>1</v>
      </c>
    </row>
    <row r="298" spans="1:17" hidden="1" x14ac:dyDescent="0.2">
      <c r="A298" s="35" t="s">
        <v>182</v>
      </c>
      <c r="B298" s="35" t="s">
        <v>186</v>
      </c>
      <c r="C298" s="35" t="s">
        <v>354</v>
      </c>
      <c r="D298" s="35" t="s">
        <v>355</v>
      </c>
      <c r="E298" s="35">
        <v>2005</v>
      </c>
      <c r="F298" s="35" t="s">
        <v>355</v>
      </c>
      <c r="G298" s="35" t="s">
        <v>355</v>
      </c>
      <c r="H298" s="36">
        <v>38353</v>
      </c>
      <c r="K298" s="35" t="s">
        <v>356</v>
      </c>
      <c r="L298" s="35" t="s">
        <v>354</v>
      </c>
      <c r="M298" s="35" t="s">
        <v>354</v>
      </c>
      <c r="N298" s="35" t="s">
        <v>354</v>
      </c>
      <c r="O298" s="35" t="s">
        <v>143</v>
      </c>
      <c r="P298" s="35">
        <v>246706.08150319799</v>
      </c>
      <c r="Q298" s="35">
        <v>1</v>
      </c>
    </row>
    <row r="299" spans="1:17" hidden="1" x14ac:dyDescent="0.2">
      <c r="A299" s="35" t="s">
        <v>182</v>
      </c>
      <c r="B299" s="35" t="s">
        <v>186</v>
      </c>
      <c r="C299" s="35" t="s">
        <v>240</v>
      </c>
      <c r="D299" s="35" t="s">
        <v>355</v>
      </c>
      <c r="E299" s="35">
        <v>2005</v>
      </c>
      <c r="F299" s="35" t="s">
        <v>355</v>
      </c>
      <c r="G299" s="35" t="s">
        <v>355</v>
      </c>
      <c r="H299" s="36">
        <v>38353</v>
      </c>
      <c r="K299" s="35" t="s">
        <v>240</v>
      </c>
      <c r="L299" s="35" t="s">
        <v>240</v>
      </c>
      <c r="M299" s="35" t="s">
        <v>240</v>
      </c>
      <c r="N299" s="35" t="s">
        <v>240</v>
      </c>
      <c r="O299" s="35" t="s">
        <v>143</v>
      </c>
      <c r="P299" s="35">
        <v>30472.056474628</v>
      </c>
      <c r="Q299" s="35">
        <v>1</v>
      </c>
    </row>
    <row r="300" spans="1:17" hidden="1" x14ac:dyDescent="0.2">
      <c r="A300" s="35" t="s">
        <v>175</v>
      </c>
      <c r="B300" s="35" t="s">
        <v>153</v>
      </c>
      <c r="C300" s="35" t="s">
        <v>178</v>
      </c>
      <c r="D300" s="35" t="s">
        <v>357</v>
      </c>
      <c r="E300" s="35">
        <v>2005</v>
      </c>
      <c r="F300" s="35" t="s">
        <v>357</v>
      </c>
      <c r="G300" s="35" t="s">
        <v>357</v>
      </c>
      <c r="H300" s="36">
        <v>38353</v>
      </c>
      <c r="I300" s="35" t="s">
        <v>179</v>
      </c>
      <c r="K300" s="35" t="s">
        <v>180</v>
      </c>
      <c r="L300" s="35" t="s">
        <v>178</v>
      </c>
      <c r="M300" s="35" t="s">
        <v>178</v>
      </c>
      <c r="N300" s="35" t="s">
        <v>178</v>
      </c>
      <c r="O300" s="35" t="s">
        <v>143</v>
      </c>
      <c r="P300" s="35">
        <v>61977.614599398003</v>
      </c>
      <c r="Q300" s="35">
        <v>1</v>
      </c>
    </row>
    <row r="301" spans="1:17" hidden="1" x14ac:dyDescent="0.2">
      <c r="A301" s="35" t="s">
        <v>175</v>
      </c>
      <c r="B301" s="35" t="s">
        <v>153</v>
      </c>
      <c r="C301" s="35" t="s">
        <v>358</v>
      </c>
      <c r="D301" s="35" t="s">
        <v>357</v>
      </c>
      <c r="E301" s="35">
        <v>2005</v>
      </c>
      <c r="F301" s="35" t="s">
        <v>357</v>
      </c>
      <c r="G301" s="35" t="s">
        <v>357</v>
      </c>
      <c r="H301" s="36">
        <v>38353</v>
      </c>
      <c r="I301" s="35" t="s">
        <v>176</v>
      </c>
      <c r="K301" s="35" t="s">
        <v>359</v>
      </c>
      <c r="L301" s="35" t="s">
        <v>358</v>
      </c>
      <c r="M301" s="35" t="s">
        <v>358</v>
      </c>
      <c r="N301" s="35" t="s">
        <v>358</v>
      </c>
      <c r="O301" s="35" t="s">
        <v>143</v>
      </c>
      <c r="P301" s="35">
        <v>195631.20297617401</v>
      </c>
      <c r="Q301" s="35">
        <v>1</v>
      </c>
    </row>
    <row r="302" spans="1:17" hidden="1" x14ac:dyDescent="0.2">
      <c r="A302" s="35" t="s">
        <v>182</v>
      </c>
      <c r="B302" s="35" t="s">
        <v>186</v>
      </c>
      <c r="C302" s="35" t="s">
        <v>360</v>
      </c>
      <c r="D302" s="35" t="s">
        <v>357</v>
      </c>
      <c r="E302" s="35">
        <v>2005</v>
      </c>
      <c r="F302" s="35" t="s">
        <v>357</v>
      </c>
      <c r="G302" s="35" t="s">
        <v>357</v>
      </c>
      <c r="H302" s="36">
        <v>38353</v>
      </c>
      <c r="K302" s="35" t="s">
        <v>360</v>
      </c>
      <c r="L302" s="35" t="s">
        <v>360</v>
      </c>
      <c r="M302" s="35" t="s">
        <v>360</v>
      </c>
      <c r="N302" s="35" t="s">
        <v>360</v>
      </c>
      <c r="O302" s="35" t="s">
        <v>143</v>
      </c>
      <c r="P302" s="35">
        <v>240521.820686947</v>
      </c>
      <c r="Q302" s="35">
        <v>1</v>
      </c>
    </row>
    <row r="303" spans="1:17" hidden="1" x14ac:dyDescent="0.2">
      <c r="A303" s="35" t="s">
        <v>136</v>
      </c>
      <c r="B303" s="35" t="s">
        <v>137</v>
      </c>
      <c r="C303" s="35" t="s">
        <v>138</v>
      </c>
      <c r="D303" s="35" t="s">
        <v>83</v>
      </c>
      <c r="E303" s="35">
        <v>2010</v>
      </c>
      <c r="F303" s="35" t="s">
        <v>83</v>
      </c>
      <c r="G303" s="35" t="s">
        <v>83</v>
      </c>
      <c r="H303" s="36">
        <v>40179</v>
      </c>
      <c r="I303" s="35" t="s">
        <v>139</v>
      </c>
      <c r="K303" s="35" t="s">
        <v>140</v>
      </c>
      <c r="L303" s="35" t="s">
        <v>138</v>
      </c>
      <c r="M303" s="35" t="s">
        <v>141</v>
      </c>
      <c r="N303" s="35" t="s">
        <v>142</v>
      </c>
      <c r="O303" s="35" t="s">
        <v>143</v>
      </c>
      <c r="P303" s="35">
        <v>19243.484064766999</v>
      </c>
      <c r="Q303" s="35">
        <v>1</v>
      </c>
    </row>
    <row r="304" spans="1:17" hidden="1" x14ac:dyDescent="0.2">
      <c r="A304" s="35" t="s">
        <v>136</v>
      </c>
      <c r="B304" s="35" t="s">
        <v>137</v>
      </c>
      <c r="C304" s="35" t="s">
        <v>144</v>
      </c>
      <c r="D304" s="35" t="s">
        <v>83</v>
      </c>
      <c r="E304" s="35">
        <v>2010</v>
      </c>
      <c r="F304" s="35" t="s">
        <v>83</v>
      </c>
      <c r="G304" s="35" t="s">
        <v>83</v>
      </c>
      <c r="H304" s="36">
        <v>40179</v>
      </c>
      <c r="I304" s="35" t="s">
        <v>145</v>
      </c>
      <c r="K304" s="35" t="s">
        <v>146</v>
      </c>
      <c r="L304" s="35" t="s">
        <v>144</v>
      </c>
      <c r="M304" s="35" t="s">
        <v>147</v>
      </c>
      <c r="N304" s="35" t="s">
        <v>148</v>
      </c>
      <c r="O304" s="35" t="s">
        <v>143</v>
      </c>
      <c r="P304" s="35">
        <v>3024447.0956439199</v>
      </c>
      <c r="Q304" s="35">
        <v>1</v>
      </c>
    </row>
    <row r="305" spans="1:17" hidden="1" x14ac:dyDescent="0.2">
      <c r="A305" s="35" t="s">
        <v>136</v>
      </c>
      <c r="B305" s="35" t="s">
        <v>137</v>
      </c>
      <c r="C305" s="35" t="s">
        <v>149</v>
      </c>
      <c r="D305" s="35" t="s">
        <v>83</v>
      </c>
      <c r="E305" s="35">
        <v>2010</v>
      </c>
      <c r="F305" s="35" t="s">
        <v>83</v>
      </c>
      <c r="G305" s="35" t="s">
        <v>83</v>
      </c>
      <c r="H305" s="36">
        <v>40179</v>
      </c>
      <c r="I305" s="35" t="s">
        <v>145</v>
      </c>
      <c r="K305" s="35" t="s">
        <v>150</v>
      </c>
      <c r="L305" s="35" t="s">
        <v>149</v>
      </c>
      <c r="M305" s="35" t="s">
        <v>147</v>
      </c>
      <c r="N305" s="35" t="s">
        <v>148</v>
      </c>
      <c r="O305" s="35" t="s">
        <v>143</v>
      </c>
      <c r="P305" s="35">
        <v>5573374.0954359202</v>
      </c>
      <c r="Q305" s="35">
        <v>1</v>
      </c>
    </row>
    <row r="306" spans="1:17" hidden="1" x14ac:dyDescent="0.2">
      <c r="A306" s="35" t="s">
        <v>136</v>
      </c>
      <c r="B306" s="35" t="s">
        <v>137</v>
      </c>
      <c r="C306" s="35" t="s">
        <v>151</v>
      </c>
      <c r="D306" s="35" t="s">
        <v>83</v>
      </c>
      <c r="E306" s="35">
        <v>2010</v>
      </c>
      <c r="F306" s="35" t="s">
        <v>83</v>
      </c>
      <c r="G306" s="35" t="s">
        <v>83</v>
      </c>
      <c r="H306" s="36">
        <v>40179</v>
      </c>
      <c r="I306" s="35" t="s">
        <v>139</v>
      </c>
      <c r="K306" s="35" t="s">
        <v>152</v>
      </c>
      <c r="L306" s="35" t="s">
        <v>151</v>
      </c>
      <c r="M306" s="35" t="s">
        <v>141</v>
      </c>
      <c r="N306" s="35" t="s">
        <v>142</v>
      </c>
      <c r="O306" s="35" t="s">
        <v>143</v>
      </c>
      <c r="P306" s="35">
        <v>102538.756052054</v>
      </c>
      <c r="Q306" s="35">
        <v>1</v>
      </c>
    </row>
    <row r="307" spans="1:17" hidden="1" x14ac:dyDescent="0.2">
      <c r="A307" s="35" t="s">
        <v>136</v>
      </c>
      <c r="B307" s="35" t="s">
        <v>153</v>
      </c>
      <c r="C307" s="35" t="s">
        <v>154</v>
      </c>
      <c r="D307" s="35" t="s">
        <v>83</v>
      </c>
      <c r="E307" s="35">
        <v>2010</v>
      </c>
      <c r="F307" s="35" t="s">
        <v>83</v>
      </c>
      <c r="G307" s="35" t="s">
        <v>83</v>
      </c>
      <c r="H307" s="36">
        <v>40179</v>
      </c>
      <c r="K307" s="35" t="s">
        <v>155</v>
      </c>
      <c r="L307" s="35" t="s">
        <v>154</v>
      </c>
      <c r="M307" s="35" t="s">
        <v>154</v>
      </c>
      <c r="N307" s="35" t="s">
        <v>154</v>
      </c>
      <c r="O307" s="35" t="s">
        <v>143</v>
      </c>
      <c r="P307" s="35">
        <v>0</v>
      </c>
      <c r="Q307" s="35">
        <v>1</v>
      </c>
    </row>
    <row r="308" spans="1:17" hidden="1" x14ac:dyDescent="0.2">
      <c r="A308" s="35" t="s">
        <v>136</v>
      </c>
      <c r="B308" s="35" t="s">
        <v>153</v>
      </c>
      <c r="C308" s="35" t="s">
        <v>156</v>
      </c>
      <c r="D308" s="35" t="s">
        <v>83</v>
      </c>
      <c r="E308" s="35">
        <v>2010</v>
      </c>
      <c r="F308" s="35" t="s">
        <v>83</v>
      </c>
      <c r="G308" s="35" t="s">
        <v>83</v>
      </c>
      <c r="H308" s="36">
        <v>40179</v>
      </c>
      <c r="K308" s="35" t="s">
        <v>157</v>
      </c>
      <c r="L308" s="35" t="s">
        <v>156</v>
      </c>
      <c r="M308" s="35" t="s">
        <v>156</v>
      </c>
      <c r="N308" s="35" t="s">
        <v>156</v>
      </c>
      <c r="O308" s="35" t="s">
        <v>143</v>
      </c>
      <c r="P308" s="35">
        <v>0</v>
      </c>
      <c r="Q308" s="35">
        <v>1</v>
      </c>
    </row>
    <row r="309" spans="1:17" hidden="1" x14ac:dyDescent="0.2">
      <c r="A309" s="35" t="s">
        <v>136</v>
      </c>
      <c r="B309" s="35" t="s">
        <v>153</v>
      </c>
      <c r="C309" s="35" t="s">
        <v>158</v>
      </c>
      <c r="D309" s="35" t="s">
        <v>83</v>
      </c>
      <c r="E309" s="35">
        <v>2010</v>
      </c>
      <c r="F309" s="35" t="s">
        <v>83</v>
      </c>
      <c r="G309" s="35" t="s">
        <v>83</v>
      </c>
      <c r="H309" s="36">
        <v>40179</v>
      </c>
      <c r="K309" s="35" t="s">
        <v>159</v>
      </c>
      <c r="L309" s="35" t="s">
        <v>158</v>
      </c>
      <c r="M309" s="35" t="s">
        <v>158</v>
      </c>
      <c r="N309" s="35" t="s">
        <v>158</v>
      </c>
      <c r="O309" s="35" t="s">
        <v>143</v>
      </c>
      <c r="P309" s="35">
        <v>8042.417311835</v>
      </c>
      <c r="Q309" s="35">
        <v>1</v>
      </c>
    </row>
    <row r="310" spans="1:17" hidden="1" x14ac:dyDescent="0.2">
      <c r="A310" s="35" t="s">
        <v>136</v>
      </c>
      <c r="B310" s="35" t="s">
        <v>153</v>
      </c>
      <c r="C310" s="35" t="s">
        <v>160</v>
      </c>
      <c r="D310" s="35" t="s">
        <v>83</v>
      </c>
      <c r="E310" s="35">
        <v>2010</v>
      </c>
      <c r="F310" s="35" t="s">
        <v>83</v>
      </c>
      <c r="G310" s="35" t="s">
        <v>83</v>
      </c>
      <c r="H310" s="36">
        <v>40179</v>
      </c>
      <c r="K310" s="35" t="s">
        <v>161</v>
      </c>
      <c r="L310" s="35" t="s">
        <v>160</v>
      </c>
      <c r="M310" s="35" t="s">
        <v>160</v>
      </c>
      <c r="N310" s="35" t="s">
        <v>160</v>
      </c>
      <c r="O310" s="35" t="s">
        <v>143</v>
      </c>
      <c r="P310" s="35">
        <v>368.67884206000002</v>
      </c>
      <c r="Q310" s="35">
        <v>1</v>
      </c>
    </row>
    <row r="311" spans="1:17" x14ac:dyDescent="0.2">
      <c r="A311" s="35" t="s">
        <v>136</v>
      </c>
      <c r="B311" s="35" t="s">
        <v>162</v>
      </c>
      <c r="C311" s="35" t="s">
        <v>163</v>
      </c>
      <c r="D311" s="35" t="s">
        <v>83</v>
      </c>
      <c r="E311" s="35">
        <v>2010</v>
      </c>
      <c r="F311" s="35" t="s">
        <v>83</v>
      </c>
      <c r="G311" s="35" t="s">
        <v>83</v>
      </c>
      <c r="H311" s="36">
        <v>40179</v>
      </c>
      <c r="I311" s="35" t="s">
        <v>164</v>
      </c>
      <c r="K311" s="35" t="s">
        <v>163</v>
      </c>
      <c r="L311" s="35" t="s">
        <v>163</v>
      </c>
      <c r="M311" s="35" t="s">
        <v>163</v>
      </c>
      <c r="N311" s="35" t="s">
        <v>165</v>
      </c>
      <c r="O311" s="35" t="s">
        <v>143</v>
      </c>
      <c r="P311" s="35">
        <v>3338549.3733264101</v>
      </c>
      <c r="Q311" s="35">
        <v>1</v>
      </c>
    </row>
    <row r="312" spans="1:17" x14ac:dyDescent="0.2">
      <c r="A312" s="35" t="s">
        <v>136</v>
      </c>
      <c r="B312" s="35" t="s">
        <v>162</v>
      </c>
      <c r="C312" s="35" t="s">
        <v>166</v>
      </c>
      <c r="D312" s="35" t="s">
        <v>83</v>
      </c>
      <c r="E312" s="35">
        <v>2010</v>
      </c>
      <c r="F312" s="35" t="s">
        <v>83</v>
      </c>
      <c r="G312" s="35" t="s">
        <v>83</v>
      </c>
      <c r="H312" s="36">
        <v>40179</v>
      </c>
      <c r="I312" s="35" t="s">
        <v>162</v>
      </c>
      <c r="K312" s="35" t="s">
        <v>167</v>
      </c>
      <c r="L312" s="35" t="s">
        <v>166</v>
      </c>
      <c r="M312" s="35" t="s">
        <v>166</v>
      </c>
      <c r="N312" s="35" t="s">
        <v>168</v>
      </c>
      <c r="O312" s="35" t="s">
        <v>143</v>
      </c>
      <c r="P312" s="35">
        <v>183855.96312018301</v>
      </c>
      <c r="Q312" s="35">
        <v>1</v>
      </c>
    </row>
    <row r="313" spans="1:17" x14ac:dyDescent="0.2">
      <c r="A313" s="35" t="s">
        <v>136</v>
      </c>
      <c r="B313" s="35" t="s">
        <v>162</v>
      </c>
      <c r="C313" s="35" t="s">
        <v>169</v>
      </c>
      <c r="D313" s="35" t="s">
        <v>83</v>
      </c>
      <c r="E313" s="35">
        <v>2010</v>
      </c>
      <c r="F313" s="35" t="s">
        <v>83</v>
      </c>
      <c r="G313" s="35" t="s">
        <v>83</v>
      </c>
      <c r="H313" s="36">
        <v>40179</v>
      </c>
      <c r="I313" s="35" t="s">
        <v>164</v>
      </c>
      <c r="K313" s="35" t="s">
        <v>169</v>
      </c>
      <c r="L313" s="35" t="s">
        <v>169</v>
      </c>
      <c r="M313" s="35" t="s">
        <v>169</v>
      </c>
      <c r="N313" s="35" t="s">
        <v>165</v>
      </c>
      <c r="O313" s="35" t="s">
        <v>143</v>
      </c>
      <c r="P313" s="35">
        <v>1263846.6316669199</v>
      </c>
      <c r="Q313" s="35">
        <v>1</v>
      </c>
    </row>
    <row r="314" spans="1:17" x14ac:dyDescent="0.2">
      <c r="A314" s="35" t="s">
        <v>136</v>
      </c>
      <c r="B314" s="35" t="s">
        <v>162</v>
      </c>
      <c r="C314" s="35" t="s">
        <v>170</v>
      </c>
      <c r="D314" s="35" t="s">
        <v>83</v>
      </c>
      <c r="E314" s="35">
        <v>2010</v>
      </c>
      <c r="F314" s="35" t="s">
        <v>83</v>
      </c>
      <c r="G314" s="35" t="s">
        <v>83</v>
      </c>
      <c r="H314" s="36">
        <v>40179</v>
      </c>
      <c r="I314" s="35" t="s">
        <v>164</v>
      </c>
      <c r="K314" s="35" t="s">
        <v>171</v>
      </c>
      <c r="L314" s="35" t="s">
        <v>170</v>
      </c>
      <c r="M314" s="35" t="s">
        <v>170</v>
      </c>
      <c r="N314" s="35" t="s">
        <v>165</v>
      </c>
      <c r="O314" s="35" t="s">
        <v>143</v>
      </c>
      <c r="P314" s="35">
        <v>2132964.53759631</v>
      </c>
      <c r="Q314" s="35">
        <v>1</v>
      </c>
    </row>
    <row r="315" spans="1:17" x14ac:dyDescent="0.2">
      <c r="A315" s="35" t="s">
        <v>136</v>
      </c>
      <c r="B315" s="35" t="s">
        <v>162</v>
      </c>
      <c r="C315" s="35" t="s">
        <v>172</v>
      </c>
      <c r="D315" s="35" t="s">
        <v>83</v>
      </c>
      <c r="E315" s="35">
        <v>2010</v>
      </c>
      <c r="F315" s="35" t="s">
        <v>83</v>
      </c>
      <c r="G315" s="35" t="s">
        <v>83</v>
      </c>
      <c r="H315" s="36">
        <v>40179</v>
      </c>
      <c r="I315" s="35" t="s">
        <v>162</v>
      </c>
      <c r="K315" s="35" t="s">
        <v>173</v>
      </c>
      <c r="L315" s="35" t="s">
        <v>172</v>
      </c>
      <c r="M315" s="35" t="s">
        <v>172</v>
      </c>
      <c r="N315" s="35" t="s">
        <v>168</v>
      </c>
      <c r="O315" s="35" t="s">
        <v>143</v>
      </c>
      <c r="P315" s="35">
        <v>23016.256926694001</v>
      </c>
      <c r="Q315" s="35">
        <v>1</v>
      </c>
    </row>
    <row r="316" spans="1:17" hidden="1" x14ac:dyDescent="0.2">
      <c r="A316" s="35" t="s">
        <v>174</v>
      </c>
      <c r="B316" s="35" t="s">
        <v>153</v>
      </c>
      <c r="C316" s="35" t="s">
        <v>154</v>
      </c>
      <c r="D316" s="35" t="s">
        <v>83</v>
      </c>
      <c r="E316" s="35">
        <v>2010</v>
      </c>
      <c r="F316" s="35" t="s">
        <v>83</v>
      </c>
      <c r="G316" s="35" t="s">
        <v>83</v>
      </c>
      <c r="H316" s="36">
        <v>40179</v>
      </c>
      <c r="K316" s="35" t="s">
        <v>155</v>
      </c>
      <c r="L316" s="35" t="s">
        <v>154</v>
      </c>
      <c r="M316" s="35" t="s">
        <v>154</v>
      </c>
      <c r="N316" s="35" t="s">
        <v>154</v>
      </c>
      <c r="O316" s="35" t="s">
        <v>143</v>
      </c>
      <c r="P316" s="35">
        <v>245.70165948900001</v>
      </c>
      <c r="Q316" s="35">
        <v>1</v>
      </c>
    </row>
    <row r="317" spans="1:17" hidden="1" x14ac:dyDescent="0.2">
      <c r="A317" s="35" t="s">
        <v>174</v>
      </c>
      <c r="B317" s="35" t="s">
        <v>153</v>
      </c>
      <c r="C317" s="35" t="s">
        <v>156</v>
      </c>
      <c r="D317" s="35" t="s">
        <v>83</v>
      </c>
      <c r="E317" s="35">
        <v>2010</v>
      </c>
      <c r="F317" s="35" t="s">
        <v>83</v>
      </c>
      <c r="G317" s="35" t="s">
        <v>83</v>
      </c>
      <c r="H317" s="36">
        <v>40179</v>
      </c>
      <c r="K317" s="35" t="s">
        <v>157</v>
      </c>
      <c r="L317" s="35" t="s">
        <v>156</v>
      </c>
      <c r="M317" s="35" t="s">
        <v>156</v>
      </c>
      <c r="N317" s="35" t="s">
        <v>156</v>
      </c>
      <c r="O317" s="35" t="s">
        <v>143</v>
      </c>
      <c r="P317" s="35">
        <v>11173.743326585</v>
      </c>
      <c r="Q317" s="35">
        <v>1</v>
      </c>
    </row>
    <row r="318" spans="1:17" hidden="1" x14ac:dyDescent="0.2">
      <c r="A318" s="35" t="s">
        <v>174</v>
      </c>
      <c r="B318" s="35" t="s">
        <v>153</v>
      </c>
      <c r="C318" s="35" t="s">
        <v>158</v>
      </c>
      <c r="D318" s="35" t="s">
        <v>83</v>
      </c>
      <c r="E318" s="35">
        <v>2010</v>
      </c>
      <c r="F318" s="35" t="s">
        <v>83</v>
      </c>
      <c r="G318" s="35" t="s">
        <v>83</v>
      </c>
      <c r="H318" s="36">
        <v>40179</v>
      </c>
      <c r="K318" s="35" t="s">
        <v>159</v>
      </c>
      <c r="L318" s="35" t="s">
        <v>158</v>
      </c>
      <c r="M318" s="35" t="s">
        <v>158</v>
      </c>
      <c r="N318" s="35" t="s">
        <v>158</v>
      </c>
      <c r="O318" s="35" t="s">
        <v>143</v>
      </c>
      <c r="P318" s="35">
        <v>1664.687446139</v>
      </c>
      <c r="Q318" s="35">
        <v>1</v>
      </c>
    </row>
    <row r="319" spans="1:17" hidden="1" x14ac:dyDescent="0.2">
      <c r="A319" s="35" t="s">
        <v>174</v>
      </c>
      <c r="B319" s="35" t="s">
        <v>153</v>
      </c>
      <c r="C319" s="35" t="s">
        <v>160</v>
      </c>
      <c r="D319" s="35" t="s">
        <v>83</v>
      </c>
      <c r="E319" s="35">
        <v>2010</v>
      </c>
      <c r="F319" s="35" t="s">
        <v>83</v>
      </c>
      <c r="G319" s="35" t="s">
        <v>83</v>
      </c>
      <c r="H319" s="36">
        <v>40179</v>
      </c>
      <c r="K319" s="35" t="s">
        <v>161</v>
      </c>
      <c r="L319" s="35" t="s">
        <v>160</v>
      </c>
      <c r="M319" s="35" t="s">
        <v>160</v>
      </c>
      <c r="N319" s="35" t="s">
        <v>160</v>
      </c>
      <c r="O319" s="35" t="s">
        <v>143</v>
      </c>
      <c r="P319" s="35">
        <v>13657.728214145</v>
      </c>
      <c r="Q319" s="35">
        <v>1</v>
      </c>
    </row>
    <row r="320" spans="1:17" hidden="1" x14ac:dyDescent="0.2">
      <c r="A320" s="35" t="s">
        <v>175</v>
      </c>
      <c r="B320" s="35" t="s">
        <v>153</v>
      </c>
      <c r="C320" s="35" t="s">
        <v>154</v>
      </c>
      <c r="D320" s="35" t="s">
        <v>83</v>
      </c>
      <c r="E320" s="35">
        <v>2010</v>
      </c>
      <c r="F320" s="35" t="s">
        <v>83</v>
      </c>
      <c r="G320" s="35" t="s">
        <v>83</v>
      </c>
      <c r="H320" s="36">
        <v>40179</v>
      </c>
      <c r="I320" s="35" t="s">
        <v>176</v>
      </c>
      <c r="K320" s="35" t="s">
        <v>155</v>
      </c>
      <c r="L320" s="35" t="s">
        <v>154</v>
      </c>
      <c r="M320" s="35" t="s">
        <v>154</v>
      </c>
      <c r="N320" s="35" t="s">
        <v>154</v>
      </c>
      <c r="O320" s="35" t="s">
        <v>143</v>
      </c>
      <c r="P320" s="35">
        <v>5649.5615191340003</v>
      </c>
      <c r="Q320" s="35">
        <v>1</v>
      </c>
    </row>
    <row r="321" spans="1:17" hidden="1" x14ac:dyDescent="0.2">
      <c r="A321" s="35" t="s">
        <v>175</v>
      </c>
      <c r="B321" s="35" t="s">
        <v>153</v>
      </c>
      <c r="C321" s="35" t="s">
        <v>177</v>
      </c>
      <c r="D321" s="35" t="s">
        <v>83</v>
      </c>
      <c r="E321" s="35">
        <v>2010</v>
      </c>
      <c r="F321" s="35" t="s">
        <v>83</v>
      </c>
      <c r="G321" s="35" t="s">
        <v>83</v>
      </c>
      <c r="H321" s="36">
        <v>40179</v>
      </c>
      <c r="I321" s="35" t="s">
        <v>176</v>
      </c>
      <c r="K321" s="35" t="s">
        <v>177</v>
      </c>
      <c r="L321" s="35" t="s">
        <v>177</v>
      </c>
      <c r="M321" s="35" t="s">
        <v>177</v>
      </c>
      <c r="N321" s="35" t="s">
        <v>177</v>
      </c>
      <c r="O321" s="35" t="s">
        <v>143</v>
      </c>
      <c r="P321" s="35">
        <v>56781.907912875002</v>
      </c>
      <c r="Q321" s="35">
        <v>1</v>
      </c>
    </row>
    <row r="322" spans="1:17" hidden="1" x14ac:dyDescent="0.2">
      <c r="A322" s="35" t="s">
        <v>175</v>
      </c>
      <c r="B322" s="35" t="s">
        <v>153</v>
      </c>
      <c r="C322" s="35" t="s">
        <v>178</v>
      </c>
      <c r="D322" s="35" t="s">
        <v>83</v>
      </c>
      <c r="E322" s="35">
        <v>2010</v>
      </c>
      <c r="F322" s="35" t="s">
        <v>83</v>
      </c>
      <c r="G322" s="35" t="s">
        <v>83</v>
      </c>
      <c r="H322" s="36">
        <v>40179</v>
      </c>
      <c r="I322" s="35" t="s">
        <v>179</v>
      </c>
      <c r="K322" s="35" t="s">
        <v>180</v>
      </c>
      <c r="L322" s="35" t="s">
        <v>178</v>
      </c>
      <c r="M322" s="35" t="s">
        <v>178</v>
      </c>
      <c r="N322" s="35" t="s">
        <v>178</v>
      </c>
      <c r="O322" s="35" t="s">
        <v>143</v>
      </c>
      <c r="P322" s="35">
        <v>33437.202824649998</v>
      </c>
      <c r="Q322" s="35">
        <v>1</v>
      </c>
    </row>
    <row r="323" spans="1:17" hidden="1" x14ac:dyDescent="0.2">
      <c r="A323" s="35" t="s">
        <v>175</v>
      </c>
      <c r="B323" s="35" t="s">
        <v>153</v>
      </c>
      <c r="C323" s="35" t="s">
        <v>156</v>
      </c>
      <c r="D323" s="35" t="s">
        <v>83</v>
      </c>
      <c r="E323" s="35">
        <v>2010</v>
      </c>
      <c r="F323" s="35" t="s">
        <v>83</v>
      </c>
      <c r="G323" s="35" t="s">
        <v>83</v>
      </c>
      <c r="H323" s="36">
        <v>40179</v>
      </c>
      <c r="I323" s="35" t="s">
        <v>176</v>
      </c>
      <c r="K323" s="35" t="s">
        <v>157</v>
      </c>
      <c r="L323" s="35" t="s">
        <v>156</v>
      </c>
      <c r="M323" s="35" t="s">
        <v>156</v>
      </c>
      <c r="N323" s="35" t="s">
        <v>156</v>
      </c>
      <c r="O323" s="35" t="s">
        <v>143</v>
      </c>
      <c r="P323" s="35">
        <v>2227.7352670720002</v>
      </c>
      <c r="Q323" s="35">
        <v>1</v>
      </c>
    </row>
    <row r="324" spans="1:17" hidden="1" x14ac:dyDescent="0.2">
      <c r="A324" s="35" t="s">
        <v>175</v>
      </c>
      <c r="B324" s="35" t="s">
        <v>153</v>
      </c>
      <c r="C324" s="35" t="s">
        <v>158</v>
      </c>
      <c r="D324" s="35" t="s">
        <v>83</v>
      </c>
      <c r="E324" s="35">
        <v>2010</v>
      </c>
      <c r="F324" s="35" t="s">
        <v>83</v>
      </c>
      <c r="G324" s="35" t="s">
        <v>83</v>
      </c>
      <c r="H324" s="36">
        <v>40179</v>
      </c>
      <c r="I324" s="35" t="s">
        <v>176</v>
      </c>
      <c r="K324" s="35" t="s">
        <v>159</v>
      </c>
      <c r="L324" s="35" t="s">
        <v>158</v>
      </c>
      <c r="M324" s="35" t="s">
        <v>158</v>
      </c>
      <c r="N324" s="35" t="s">
        <v>158</v>
      </c>
      <c r="O324" s="35" t="s">
        <v>143</v>
      </c>
      <c r="P324" s="35">
        <v>35.896862192999997</v>
      </c>
      <c r="Q324" s="35">
        <v>1</v>
      </c>
    </row>
    <row r="325" spans="1:17" hidden="1" x14ac:dyDescent="0.2">
      <c r="A325" s="35" t="s">
        <v>175</v>
      </c>
      <c r="B325" s="35" t="s">
        <v>153</v>
      </c>
      <c r="C325" s="35" t="s">
        <v>160</v>
      </c>
      <c r="D325" s="35" t="s">
        <v>83</v>
      </c>
      <c r="E325" s="35">
        <v>2010</v>
      </c>
      <c r="F325" s="35" t="s">
        <v>83</v>
      </c>
      <c r="G325" s="35" t="s">
        <v>83</v>
      </c>
      <c r="H325" s="36">
        <v>40179</v>
      </c>
      <c r="I325" s="35" t="s">
        <v>176</v>
      </c>
      <c r="K325" s="35" t="s">
        <v>161</v>
      </c>
      <c r="L325" s="35" t="s">
        <v>160</v>
      </c>
      <c r="M325" s="35" t="s">
        <v>160</v>
      </c>
      <c r="N325" s="35" t="s">
        <v>160</v>
      </c>
      <c r="O325" s="35" t="s">
        <v>143</v>
      </c>
      <c r="P325" s="35">
        <v>16760.240061163</v>
      </c>
      <c r="Q325" s="35">
        <v>1</v>
      </c>
    </row>
    <row r="326" spans="1:17" hidden="1" x14ac:dyDescent="0.2">
      <c r="A326" s="35" t="s">
        <v>175</v>
      </c>
      <c r="B326" s="35" t="s">
        <v>153</v>
      </c>
      <c r="C326" s="35" t="s">
        <v>169</v>
      </c>
      <c r="D326" s="35" t="s">
        <v>83</v>
      </c>
      <c r="E326" s="35">
        <v>2010</v>
      </c>
      <c r="F326" s="35" t="s">
        <v>83</v>
      </c>
      <c r="G326" s="35" t="s">
        <v>83</v>
      </c>
      <c r="H326" s="36">
        <v>40179</v>
      </c>
      <c r="I326" s="35" t="s">
        <v>176</v>
      </c>
      <c r="K326" s="35" t="s">
        <v>181</v>
      </c>
      <c r="L326" s="35" t="s">
        <v>169</v>
      </c>
      <c r="M326" s="35" t="s">
        <v>169</v>
      </c>
      <c r="N326" s="35" t="s">
        <v>165</v>
      </c>
      <c r="O326" s="35" t="s">
        <v>143</v>
      </c>
      <c r="P326" s="35">
        <v>5425.749376754</v>
      </c>
      <c r="Q326" s="35">
        <v>1</v>
      </c>
    </row>
    <row r="327" spans="1:17" hidden="1" x14ac:dyDescent="0.2">
      <c r="A327" s="35" t="s">
        <v>182</v>
      </c>
      <c r="B327" s="35" t="s">
        <v>153</v>
      </c>
      <c r="C327" s="35" t="s">
        <v>154</v>
      </c>
      <c r="D327" s="35" t="s">
        <v>83</v>
      </c>
      <c r="E327" s="35">
        <v>2010</v>
      </c>
      <c r="F327" s="35" t="s">
        <v>83</v>
      </c>
      <c r="G327" s="35" t="s">
        <v>83</v>
      </c>
      <c r="H327" s="36">
        <v>40179</v>
      </c>
      <c r="K327" s="35" t="s">
        <v>155</v>
      </c>
      <c r="L327" s="35" t="s">
        <v>154</v>
      </c>
      <c r="M327" s="35" t="s">
        <v>154</v>
      </c>
      <c r="N327" s="35" t="s">
        <v>154</v>
      </c>
      <c r="O327" s="35" t="s">
        <v>143</v>
      </c>
      <c r="P327" s="35">
        <v>5911.5884514190002</v>
      </c>
      <c r="Q327" s="35">
        <v>1</v>
      </c>
    </row>
    <row r="328" spans="1:17" hidden="1" x14ac:dyDescent="0.2">
      <c r="A328" s="35" t="s">
        <v>182</v>
      </c>
      <c r="B328" s="35" t="s">
        <v>153</v>
      </c>
      <c r="C328" s="35" t="s">
        <v>177</v>
      </c>
      <c r="D328" s="35" t="s">
        <v>83</v>
      </c>
      <c r="E328" s="35">
        <v>2010</v>
      </c>
      <c r="F328" s="35" t="s">
        <v>83</v>
      </c>
      <c r="G328" s="35" t="s">
        <v>83</v>
      </c>
      <c r="H328" s="36">
        <v>40179</v>
      </c>
      <c r="K328" s="35" t="s">
        <v>177</v>
      </c>
      <c r="L328" s="35" t="s">
        <v>177</v>
      </c>
      <c r="M328" s="35" t="s">
        <v>177</v>
      </c>
      <c r="N328" s="35" t="s">
        <v>177</v>
      </c>
      <c r="O328" s="35" t="s">
        <v>143</v>
      </c>
      <c r="P328" s="35">
        <v>5969.306312664</v>
      </c>
      <c r="Q328" s="35">
        <v>1</v>
      </c>
    </row>
    <row r="329" spans="1:17" hidden="1" x14ac:dyDescent="0.2">
      <c r="A329" s="35" t="s">
        <v>182</v>
      </c>
      <c r="B329" s="35" t="s">
        <v>153</v>
      </c>
      <c r="C329" s="35" t="s">
        <v>156</v>
      </c>
      <c r="D329" s="35" t="s">
        <v>83</v>
      </c>
      <c r="E329" s="35">
        <v>2010</v>
      </c>
      <c r="F329" s="35" t="s">
        <v>83</v>
      </c>
      <c r="G329" s="35" t="s">
        <v>83</v>
      </c>
      <c r="H329" s="36">
        <v>40179</v>
      </c>
      <c r="K329" s="35" t="s">
        <v>157</v>
      </c>
      <c r="L329" s="35" t="s">
        <v>156</v>
      </c>
      <c r="M329" s="35" t="s">
        <v>156</v>
      </c>
      <c r="N329" s="35" t="s">
        <v>156</v>
      </c>
      <c r="O329" s="35" t="s">
        <v>143</v>
      </c>
      <c r="P329" s="35">
        <v>4187.7683854659999</v>
      </c>
      <c r="Q329" s="35">
        <v>1</v>
      </c>
    </row>
    <row r="330" spans="1:17" hidden="1" x14ac:dyDescent="0.2">
      <c r="A330" s="35" t="s">
        <v>182</v>
      </c>
      <c r="B330" s="35" t="s">
        <v>153</v>
      </c>
      <c r="C330" s="35" t="s">
        <v>158</v>
      </c>
      <c r="D330" s="35" t="s">
        <v>83</v>
      </c>
      <c r="E330" s="35">
        <v>2010</v>
      </c>
      <c r="F330" s="35" t="s">
        <v>83</v>
      </c>
      <c r="G330" s="35" t="s">
        <v>83</v>
      </c>
      <c r="H330" s="36">
        <v>40179</v>
      </c>
      <c r="K330" s="35" t="s">
        <v>159</v>
      </c>
      <c r="L330" s="35" t="s">
        <v>158</v>
      </c>
      <c r="M330" s="35" t="s">
        <v>158</v>
      </c>
      <c r="N330" s="35" t="s">
        <v>158</v>
      </c>
      <c r="O330" s="35" t="s">
        <v>143</v>
      </c>
      <c r="P330" s="35">
        <v>912.89982023599998</v>
      </c>
      <c r="Q330" s="35">
        <v>1</v>
      </c>
    </row>
    <row r="331" spans="1:17" hidden="1" x14ac:dyDescent="0.2">
      <c r="A331" s="35" t="s">
        <v>182</v>
      </c>
      <c r="B331" s="35" t="s">
        <v>153</v>
      </c>
      <c r="C331" s="35" t="s">
        <v>158</v>
      </c>
      <c r="D331" s="35" t="s">
        <v>83</v>
      </c>
      <c r="E331" s="35">
        <v>2010</v>
      </c>
      <c r="F331" s="35" t="s">
        <v>83</v>
      </c>
      <c r="G331" s="35" t="s">
        <v>83</v>
      </c>
      <c r="H331" s="36">
        <v>40179</v>
      </c>
      <c r="K331" s="35" t="s">
        <v>159</v>
      </c>
      <c r="L331" s="35" t="s">
        <v>158</v>
      </c>
      <c r="M331" s="35" t="s">
        <v>158</v>
      </c>
      <c r="N331" s="35" t="s">
        <v>158</v>
      </c>
      <c r="O331" s="35" t="s">
        <v>143</v>
      </c>
      <c r="P331" s="35">
        <v>2898.9380142919999</v>
      </c>
      <c r="Q331" s="35">
        <v>1</v>
      </c>
    </row>
    <row r="332" spans="1:17" hidden="1" x14ac:dyDescent="0.2">
      <c r="A332" s="35" t="s">
        <v>182</v>
      </c>
      <c r="B332" s="35" t="s">
        <v>153</v>
      </c>
      <c r="C332" s="35" t="s">
        <v>183</v>
      </c>
      <c r="D332" s="35" t="s">
        <v>83</v>
      </c>
      <c r="E332" s="35">
        <v>2010</v>
      </c>
      <c r="F332" s="35" t="s">
        <v>83</v>
      </c>
      <c r="G332" s="35" t="s">
        <v>83</v>
      </c>
      <c r="H332" s="36">
        <v>40179</v>
      </c>
      <c r="K332" s="35" t="s">
        <v>184</v>
      </c>
      <c r="L332" s="35" t="s">
        <v>183</v>
      </c>
      <c r="M332" s="35" t="s">
        <v>183</v>
      </c>
      <c r="N332" s="35" t="s">
        <v>183</v>
      </c>
      <c r="O332" s="35" t="s">
        <v>143</v>
      </c>
      <c r="P332" s="35">
        <v>35758.857751219999</v>
      </c>
      <c r="Q332" s="35">
        <v>1</v>
      </c>
    </row>
    <row r="333" spans="1:17" hidden="1" x14ac:dyDescent="0.2">
      <c r="A333" s="35" t="s">
        <v>182</v>
      </c>
      <c r="B333" s="35" t="s">
        <v>153</v>
      </c>
      <c r="C333" s="35" t="s">
        <v>185</v>
      </c>
      <c r="D333" s="35" t="s">
        <v>83</v>
      </c>
      <c r="E333" s="35">
        <v>2010</v>
      </c>
      <c r="F333" s="35" t="s">
        <v>83</v>
      </c>
      <c r="G333" s="35" t="s">
        <v>83</v>
      </c>
      <c r="H333" s="36">
        <v>40179</v>
      </c>
      <c r="K333" s="35" t="s">
        <v>161</v>
      </c>
      <c r="L333" s="35" t="s">
        <v>185</v>
      </c>
      <c r="M333" s="35" t="s">
        <v>185</v>
      </c>
      <c r="N333" s="35" t="s">
        <v>185</v>
      </c>
      <c r="O333" s="35" t="s">
        <v>143</v>
      </c>
      <c r="P333" s="35">
        <v>21.070966416000001</v>
      </c>
      <c r="Q333" s="35">
        <v>1</v>
      </c>
    </row>
    <row r="334" spans="1:17" hidden="1" x14ac:dyDescent="0.2">
      <c r="A334" s="35" t="s">
        <v>182</v>
      </c>
      <c r="B334" s="35" t="s">
        <v>153</v>
      </c>
      <c r="C334" s="35" t="s">
        <v>185</v>
      </c>
      <c r="D334" s="35" t="s">
        <v>83</v>
      </c>
      <c r="E334" s="35">
        <v>2010</v>
      </c>
      <c r="F334" s="35" t="s">
        <v>83</v>
      </c>
      <c r="G334" s="35" t="s">
        <v>83</v>
      </c>
      <c r="H334" s="36">
        <v>40179</v>
      </c>
      <c r="K334" s="35" t="s">
        <v>161</v>
      </c>
      <c r="L334" s="35" t="s">
        <v>185</v>
      </c>
      <c r="M334" s="35" t="s">
        <v>185</v>
      </c>
      <c r="N334" s="35" t="s">
        <v>185</v>
      </c>
      <c r="O334" s="35" t="s">
        <v>143</v>
      </c>
      <c r="P334" s="35">
        <v>10787.270385599</v>
      </c>
      <c r="Q334" s="35">
        <v>1</v>
      </c>
    </row>
    <row r="335" spans="1:17" hidden="1" x14ac:dyDescent="0.2">
      <c r="A335" s="35" t="s">
        <v>182</v>
      </c>
      <c r="B335" s="35" t="s">
        <v>186</v>
      </c>
      <c r="C335" s="35" t="s">
        <v>187</v>
      </c>
      <c r="D335" s="35" t="s">
        <v>83</v>
      </c>
      <c r="E335" s="35">
        <v>2010</v>
      </c>
      <c r="F335" s="35" t="s">
        <v>83</v>
      </c>
      <c r="G335" s="35" t="s">
        <v>83</v>
      </c>
      <c r="H335" s="36">
        <v>40179</v>
      </c>
      <c r="K335" s="35" t="s">
        <v>187</v>
      </c>
      <c r="L335" s="35" t="s">
        <v>187</v>
      </c>
      <c r="M335" s="35" t="s">
        <v>187</v>
      </c>
      <c r="N335" s="35" t="s">
        <v>187</v>
      </c>
      <c r="O335" s="35" t="s">
        <v>143</v>
      </c>
      <c r="P335" s="35">
        <v>27006.051475401</v>
      </c>
      <c r="Q335" s="35">
        <v>1</v>
      </c>
    </row>
    <row r="336" spans="1:17" hidden="1" x14ac:dyDescent="0.2">
      <c r="A336" s="35" t="s">
        <v>182</v>
      </c>
      <c r="B336" s="35" t="s">
        <v>186</v>
      </c>
      <c r="C336" s="35" t="s">
        <v>188</v>
      </c>
      <c r="D336" s="35" t="s">
        <v>83</v>
      </c>
      <c r="E336" s="35">
        <v>2010</v>
      </c>
      <c r="F336" s="35" t="s">
        <v>83</v>
      </c>
      <c r="G336" s="35" t="s">
        <v>83</v>
      </c>
      <c r="H336" s="36">
        <v>40179</v>
      </c>
      <c r="K336" s="35" t="s">
        <v>189</v>
      </c>
      <c r="L336" s="35" t="s">
        <v>188</v>
      </c>
      <c r="M336" s="35" t="s">
        <v>188</v>
      </c>
      <c r="N336" s="35" t="s">
        <v>188</v>
      </c>
      <c r="O336" s="35" t="s">
        <v>143</v>
      </c>
      <c r="P336" s="35">
        <v>194562.26476725299</v>
      </c>
      <c r="Q336" s="35">
        <v>1</v>
      </c>
    </row>
    <row r="337" spans="1:17" hidden="1" x14ac:dyDescent="0.2">
      <c r="A337" s="35" t="s">
        <v>190</v>
      </c>
      <c r="B337" s="35" t="s">
        <v>153</v>
      </c>
      <c r="C337" s="35" t="s">
        <v>154</v>
      </c>
      <c r="D337" s="35" t="s">
        <v>83</v>
      </c>
      <c r="E337" s="35">
        <v>2010</v>
      </c>
      <c r="F337" s="35" t="s">
        <v>83</v>
      </c>
      <c r="G337" s="35" t="s">
        <v>83</v>
      </c>
      <c r="H337" s="36">
        <v>40179</v>
      </c>
      <c r="K337" s="35" t="s">
        <v>155</v>
      </c>
      <c r="L337" s="35" t="s">
        <v>154</v>
      </c>
      <c r="M337" s="35" t="s">
        <v>154</v>
      </c>
      <c r="N337" s="35" t="s">
        <v>154</v>
      </c>
      <c r="O337" s="35" t="s">
        <v>143</v>
      </c>
      <c r="P337" s="35">
        <v>190.91808856899999</v>
      </c>
      <c r="Q337" s="35">
        <v>1</v>
      </c>
    </row>
    <row r="338" spans="1:17" hidden="1" x14ac:dyDescent="0.2">
      <c r="A338" s="35" t="s">
        <v>190</v>
      </c>
      <c r="B338" s="35" t="s">
        <v>153</v>
      </c>
      <c r="C338" s="35" t="s">
        <v>156</v>
      </c>
      <c r="D338" s="35" t="s">
        <v>83</v>
      </c>
      <c r="E338" s="35">
        <v>2010</v>
      </c>
      <c r="F338" s="35" t="s">
        <v>83</v>
      </c>
      <c r="G338" s="35" t="s">
        <v>83</v>
      </c>
      <c r="H338" s="36">
        <v>40179</v>
      </c>
      <c r="K338" s="35" t="s">
        <v>157</v>
      </c>
      <c r="L338" s="35" t="s">
        <v>156</v>
      </c>
      <c r="M338" s="35" t="s">
        <v>156</v>
      </c>
      <c r="N338" s="35" t="s">
        <v>156</v>
      </c>
      <c r="O338" s="35" t="s">
        <v>143</v>
      </c>
      <c r="P338" s="35">
        <v>16252.896704672001</v>
      </c>
      <c r="Q338" s="35">
        <v>1</v>
      </c>
    </row>
    <row r="339" spans="1:17" hidden="1" x14ac:dyDescent="0.2">
      <c r="A339" s="35" t="s">
        <v>190</v>
      </c>
      <c r="B339" s="35" t="s">
        <v>153</v>
      </c>
      <c r="C339" s="35" t="s">
        <v>158</v>
      </c>
      <c r="D339" s="35" t="s">
        <v>83</v>
      </c>
      <c r="E339" s="35">
        <v>2010</v>
      </c>
      <c r="F339" s="35" t="s">
        <v>83</v>
      </c>
      <c r="G339" s="35" t="s">
        <v>83</v>
      </c>
      <c r="H339" s="36">
        <v>40179</v>
      </c>
      <c r="K339" s="35" t="s">
        <v>159</v>
      </c>
      <c r="L339" s="35" t="s">
        <v>158</v>
      </c>
      <c r="M339" s="35" t="s">
        <v>158</v>
      </c>
      <c r="N339" s="35" t="s">
        <v>158</v>
      </c>
      <c r="O339" s="35" t="s">
        <v>143</v>
      </c>
      <c r="P339" s="35">
        <v>4313.6997492840001</v>
      </c>
      <c r="Q339" s="35">
        <v>1</v>
      </c>
    </row>
    <row r="340" spans="1:17" hidden="1" x14ac:dyDescent="0.2">
      <c r="A340" s="35" t="s">
        <v>190</v>
      </c>
      <c r="B340" s="35" t="s">
        <v>153</v>
      </c>
      <c r="C340" s="35" t="s">
        <v>185</v>
      </c>
      <c r="D340" s="35" t="s">
        <v>83</v>
      </c>
      <c r="E340" s="35">
        <v>2010</v>
      </c>
      <c r="F340" s="35" t="s">
        <v>83</v>
      </c>
      <c r="G340" s="35" t="s">
        <v>83</v>
      </c>
      <c r="H340" s="36">
        <v>40179</v>
      </c>
      <c r="K340" s="35" t="s">
        <v>161</v>
      </c>
      <c r="L340" s="35" t="s">
        <v>185</v>
      </c>
      <c r="M340" s="35" t="s">
        <v>185</v>
      </c>
      <c r="N340" s="35" t="s">
        <v>185</v>
      </c>
      <c r="O340" s="35" t="s">
        <v>143</v>
      </c>
      <c r="P340" s="35">
        <v>158323.50020627899</v>
      </c>
      <c r="Q340" s="35">
        <v>1</v>
      </c>
    </row>
    <row r="341" spans="1:17" hidden="1" x14ac:dyDescent="0.2">
      <c r="A341" s="35" t="s">
        <v>191</v>
      </c>
      <c r="B341" s="35" t="s">
        <v>153</v>
      </c>
      <c r="C341" s="35" t="s">
        <v>192</v>
      </c>
      <c r="D341" s="35" t="s">
        <v>83</v>
      </c>
      <c r="E341" s="35">
        <v>2010</v>
      </c>
      <c r="F341" s="35" t="s">
        <v>83</v>
      </c>
      <c r="G341" s="35" t="s">
        <v>83</v>
      </c>
      <c r="H341" s="36">
        <v>40179</v>
      </c>
      <c r="K341" s="35" t="s">
        <v>192</v>
      </c>
      <c r="L341" s="35" t="s">
        <v>192</v>
      </c>
      <c r="M341" s="35" t="s">
        <v>192</v>
      </c>
      <c r="N341" s="35" t="s">
        <v>192</v>
      </c>
      <c r="O341" s="35" t="s">
        <v>143</v>
      </c>
      <c r="P341" s="35">
        <v>3178.5755506679998</v>
      </c>
      <c r="Q341" s="35">
        <v>1</v>
      </c>
    </row>
    <row r="342" spans="1:17" hidden="1" x14ac:dyDescent="0.2">
      <c r="A342" s="35" t="s">
        <v>191</v>
      </c>
      <c r="B342" s="35" t="s">
        <v>153</v>
      </c>
      <c r="C342" s="35" t="s">
        <v>193</v>
      </c>
      <c r="D342" s="35" t="s">
        <v>83</v>
      </c>
      <c r="E342" s="35">
        <v>2010</v>
      </c>
      <c r="F342" s="35" t="s">
        <v>83</v>
      </c>
      <c r="G342" s="35" t="s">
        <v>83</v>
      </c>
      <c r="H342" s="36">
        <v>40179</v>
      </c>
      <c r="K342" s="35" t="s">
        <v>194</v>
      </c>
      <c r="L342" s="35" t="s">
        <v>193</v>
      </c>
      <c r="M342" s="35" t="s">
        <v>193</v>
      </c>
      <c r="N342" s="35" t="s">
        <v>193</v>
      </c>
      <c r="O342" s="35" t="s">
        <v>143</v>
      </c>
      <c r="P342" s="35">
        <v>0</v>
      </c>
      <c r="Q342" s="35">
        <v>1</v>
      </c>
    </row>
    <row r="343" spans="1:17" hidden="1" x14ac:dyDescent="0.2">
      <c r="A343" s="35" t="s">
        <v>191</v>
      </c>
      <c r="B343" s="35" t="s">
        <v>153</v>
      </c>
      <c r="C343" s="35" t="s">
        <v>193</v>
      </c>
      <c r="D343" s="35" t="s">
        <v>83</v>
      </c>
      <c r="E343" s="35">
        <v>2010</v>
      </c>
      <c r="F343" s="35" t="s">
        <v>83</v>
      </c>
      <c r="G343" s="35" t="s">
        <v>83</v>
      </c>
      <c r="H343" s="36">
        <v>40179</v>
      </c>
      <c r="K343" s="35" t="s">
        <v>195</v>
      </c>
      <c r="L343" s="35" t="s">
        <v>193</v>
      </c>
      <c r="M343" s="35" t="s">
        <v>193</v>
      </c>
      <c r="N343" s="35" t="s">
        <v>193</v>
      </c>
      <c r="O343" s="35" t="s">
        <v>143</v>
      </c>
      <c r="P343" s="35">
        <v>0</v>
      </c>
      <c r="Q343" s="35">
        <v>1</v>
      </c>
    </row>
    <row r="344" spans="1:17" hidden="1" x14ac:dyDescent="0.2">
      <c r="A344" s="35" t="s">
        <v>191</v>
      </c>
      <c r="B344" s="35" t="s">
        <v>153</v>
      </c>
      <c r="C344" s="35" t="s">
        <v>193</v>
      </c>
      <c r="D344" s="35" t="s">
        <v>83</v>
      </c>
      <c r="E344" s="35">
        <v>2010</v>
      </c>
      <c r="F344" s="35" t="s">
        <v>83</v>
      </c>
      <c r="G344" s="35" t="s">
        <v>83</v>
      </c>
      <c r="H344" s="36">
        <v>40179</v>
      </c>
      <c r="K344" s="35" t="s">
        <v>196</v>
      </c>
      <c r="L344" s="35" t="s">
        <v>193</v>
      </c>
      <c r="M344" s="35" t="s">
        <v>193</v>
      </c>
      <c r="N344" s="35" t="s">
        <v>193</v>
      </c>
      <c r="O344" s="35" t="s">
        <v>143</v>
      </c>
      <c r="P344" s="35">
        <v>2099.0206625000001</v>
      </c>
      <c r="Q344" s="35">
        <v>1</v>
      </c>
    </row>
    <row r="345" spans="1:17" hidden="1" x14ac:dyDescent="0.2">
      <c r="A345" s="35" t="s">
        <v>191</v>
      </c>
      <c r="B345" s="35" t="s">
        <v>153</v>
      </c>
      <c r="C345" s="35" t="s">
        <v>197</v>
      </c>
      <c r="D345" s="35" t="s">
        <v>83</v>
      </c>
      <c r="E345" s="35">
        <v>2010</v>
      </c>
      <c r="F345" s="35" t="s">
        <v>83</v>
      </c>
      <c r="G345" s="35" t="s">
        <v>83</v>
      </c>
      <c r="H345" s="36">
        <v>40179</v>
      </c>
      <c r="K345" s="35" t="s">
        <v>198</v>
      </c>
      <c r="L345" s="35" t="s">
        <v>197</v>
      </c>
      <c r="M345" s="35" t="s">
        <v>197</v>
      </c>
      <c r="N345" s="35" t="s">
        <v>197</v>
      </c>
      <c r="O345" s="35" t="s">
        <v>143</v>
      </c>
      <c r="P345" s="35">
        <v>4690.7922625000001</v>
      </c>
      <c r="Q345" s="35">
        <v>1</v>
      </c>
    </row>
    <row r="346" spans="1:17" hidden="1" x14ac:dyDescent="0.2">
      <c r="A346" s="35" t="s">
        <v>191</v>
      </c>
      <c r="B346" s="35" t="s">
        <v>153</v>
      </c>
      <c r="C346" s="35" t="s">
        <v>199</v>
      </c>
      <c r="D346" s="35" t="s">
        <v>83</v>
      </c>
      <c r="E346" s="35">
        <v>2010</v>
      </c>
      <c r="F346" s="35" t="s">
        <v>83</v>
      </c>
      <c r="G346" s="35" t="s">
        <v>83</v>
      </c>
      <c r="H346" s="36">
        <v>40179</v>
      </c>
      <c r="K346" s="35" t="s">
        <v>200</v>
      </c>
      <c r="L346" s="35" t="s">
        <v>199</v>
      </c>
      <c r="M346" s="35" t="s">
        <v>199</v>
      </c>
      <c r="N346" s="35" t="s">
        <v>199</v>
      </c>
      <c r="O346" s="35" t="s">
        <v>143</v>
      </c>
      <c r="P346" s="35">
        <v>29185.026999999998</v>
      </c>
      <c r="Q346" s="35">
        <v>1</v>
      </c>
    </row>
    <row r="347" spans="1:17" hidden="1" x14ac:dyDescent="0.2">
      <c r="A347" s="35" t="s">
        <v>191</v>
      </c>
      <c r="B347" s="35" t="s">
        <v>153</v>
      </c>
      <c r="C347" s="35" t="s">
        <v>201</v>
      </c>
      <c r="D347" s="35" t="s">
        <v>83</v>
      </c>
      <c r="E347" s="35">
        <v>2010</v>
      </c>
      <c r="F347" s="35" t="s">
        <v>83</v>
      </c>
      <c r="G347" s="35" t="s">
        <v>83</v>
      </c>
      <c r="H347" s="36">
        <v>40179</v>
      </c>
      <c r="K347" s="35" t="s">
        <v>202</v>
      </c>
      <c r="L347" s="35" t="s">
        <v>201</v>
      </c>
      <c r="M347" s="35" t="s">
        <v>201</v>
      </c>
      <c r="N347" s="35" t="s">
        <v>201</v>
      </c>
      <c r="O347" s="35" t="s">
        <v>143</v>
      </c>
      <c r="P347" s="35">
        <v>288.58215628400001</v>
      </c>
      <c r="Q347" s="35">
        <v>1</v>
      </c>
    </row>
    <row r="348" spans="1:17" hidden="1" x14ac:dyDescent="0.2">
      <c r="A348" s="35" t="s">
        <v>191</v>
      </c>
      <c r="B348" s="35" t="s">
        <v>153</v>
      </c>
      <c r="C348" s="35" t="s">
        <v>203</v>
      </c>
      <c r="D348" s="35" t="s">
        <v>83</v>
      </c>
      <c r="E348" s="35">
        <v>2010</v>
      </c>
      <c r="F348" s="35" t="s">
        <v>83</v>
      </c>
      <c r="G348" s="35" t="s">
        <v>83</v>
      </c>
      <c r="H348" s="36">
        <v>40179</v>
      </c>
      <c r="K348" s="35" t="s">
        <v>203</v>
      </c>
      <c r="L348" s="35" t="s">
        <v>203</v>
      </c>
      <c r="M348" s="35" t="s">
        <v>203</v>
      </c>
      <c r="N348" s="35" t="s">
        <v>203</v>
      </c>
      <c r="O348" s="35" t="s">
        <v>143</v>
      </c>
      <c r="P348" s="35">
        <v>506.36500000000001</v>
      </c>
      <c r="Q348" s="35">
        <v>1</v>
      </c>
    </row>
    <row r="349" spans="1:17" hidden="1" x14ac:dyDescent="0.2">
      <c r="A349" s="35" t="s">
        <v>191</v>
      </c>
      <c r="B349" s="35" t="s">
        <v>153</v>
      </c>
      <c r="C349" s="35" t="s">
        <v>204</v>
      </c>
      <c r="D349" s="35" t="s">
        <v>83</v>
      </c>
      <c r="E349" s="35">
        <v>2010</v>
      </c>
      <c r="F349" s="35" t="s">
        <v>83</v>
      </c>
      <c r="G349" s="35" t="s">
        <v>83</v>
      </c>
      <c r="H349" s="36">
        <v>40179</v>
      </c>
      <c r="K349" s="35" t="s">
        <v>205</v>
      </c>
      <c r="L349" s="35" t="s">
        <v>204</v>
      </c>
      <c r="M349" s="35" t="s">
        <v>204</v>
      </c>
      <c r="N349" s="35" t="s">
        <v>204</v>
      </c>
      <c r="O349" s="35" t="s">
        <v>143</v>
      </c>
      <c r="P349" s="35">
        <v>1149389.55137183</v>
      </c>
      <c r="Q349" s="35">
        <v>1</v>
      </c>
    </row>
    <row r="350" spans="1:17" hidden="1" x14ac:dyDescent="0.2">
      <c r="A350" s="35" t="s">
        <v>191</v>
      </c>
      <c r="B350" s="35" t="s">
        <v>153</v>
      </c>
      <c r="C350" s="35" t="s">
        <v>206</v>
      </c>
      <c r="D350" s="35" t="s">
        <v>83</v>
      </c>
      <c r="E350" s="35">
        <v>2010</v>
      </c>
      <c r="F350" s="35" t="s">
        <v>83</v>
      </c>
      <c r="G350" s="35" t="s">
        <v>83</v>
      </c>
      <c r="H350" s="36">
        <v>40179</v>
      </c>
      <c r="K350" s="35" t="s">
        <v>207</v>
      </c>
      <c r="L350" s="35" t="s">
        <v>206</v>
      </c>
      <c r="M350" s="35" t="s">
        <v>206</v>
      </c>
      <c r="N350" s="35" t="s">
        <v>206</v>
      </c>
      <c r="O350" s="35" t="s">
        <v>143</v>
      </c>
      <c r="P350" s="35">
        <v>0</v>
      </c>
      <c r="Q350" s="35">
        <v>1</v>
      </c>
    </row>
    <row r="351" spans="1:17" hidden="1" x14ac:dyDescent="0.2">
      <c r="A351" s="35" t="s">
        <v>191</v>
      </c>
      <c r="B351" s="35" t="s">
        <v>153</v>
      </c>
      <c r="C351" s="35" t="s">
        <v>206</v>
      </c>
      <c r="D351" s="35" t="s">
        <v>83</v>
      </c>
      <c r="E351" s="35">
        <v>2010</v>
      </c>
      <c r="F351" s="35" t="s">
        <v>83</v>
      </c>
      <c r="G351" s="35" t="s">
        <v>83</v>
      </c>
      <c r="H351" s="36">
        <v>40179</v>
      </c>
      <c r="K351" s="35" t="s">
        <v>208</v>
      </c>
      <c r="L351" s="35" t="s">
        <v>206</v>
      </c>
      <c r="M351" s="35" t="s">
        <v>206</v>
      </c>
      <c r="N351" s="35" t="s">
        <v>206</v>
      </c>
      <c r="O351" s="35" t="s">
        <v>143</v>
      </c>
      <c r="P351" s="35">
        <v>60280.927983451998</v>
      </c>
      <c r="Q351" s="35">
        <v>1</v>
      </c>
    </row>
    <row r="352" spans="1:17" hidden="1" x14ac:dyDescent="0.2">
      <c r="A352" s="35" t="s">
        <v>191</v>
      </c>
      <c r="B352" s="35" t="s">
        <v>153</v>
      </c>
      <c r="C352" s="35" t="s">
        <v>209</v>
      </c>
      <c r="D352" s="35" t="s">
        <v>83</v>
      </c>
      <c r="E352" s="35">
        <v>2010</v>
      </c>
      <c r="F352" s="35" t="s">
        <v>83</v>
      </c>
      <c r="G352" s="35" t="s">
        <v>83</v>
      </c>
      <c r="H352" s="36">
        <v>40179</v>
      </c>
      <c r="K352" s="35" t="s">
        <v>210</v>
      </c>
      <c r="L352" s="35" t="s">
        <v>209</v>
      </c>
      <c r="M352" s="35" t="s">
        <v>209</v>
      </c>
      <c r="N352" s="35" t="s">
        <v>209</v>
      </c>
      <c r="O352" s="35" t="s">
        <v>143</v>
      </c>
      <c r="P352" s="35">
        <v>14957.865625</v>
      </c>
      <c r="Q352" s="35">
        <v>1</v>
      </c>
    </row>
    <row r="353" spans="1:17" hidden="1" x14ac:dyDescent="0.2">
      <c r="A353" s="35" t="s">
        <v>191</v>
      </c>
      <c r="B353" s="35" t="s">
        <v>153</v>
      </c>
      <c r="C353" s="35" t="s">
        <v>211</v>
      </c>
      <c r="D353" s="35" t="s">
        <v>83</v>
      </c>
      <c r="E353" s="35">
        <v>2010</v>
      </c>
      <c r="F353" s="35" t="s">
        <v>83</v>
      </c>
      <c r="G353" s="35" t="s">
        <v>83</v>
      </c>
      <c r="H353" s="36">
        <v>40179</v>
      </c>
      <c r="K353" s="35" t="s">
        <v>211</v>
      </c>
      <c r="L353" s="35" t="s">
        <v>211</v>
      </c>
      <c r="M353" s="35" t="s">
        <v>211</v>
      </c>
      <c r="N353" s="35" t="s">
        <v>211</v>
      </c>
      <c r="O353" s="35" t="s">
        <v>143</v>
      </c>
      <c r="P353" s="35">
        <v>4520.1628617140004</v>
      </c>
      <c r="Q353" s="35">
        <v>1</v>
      </c>
    </row>
    <row r="354" spans="1:17" hidden="1" x14ac:dyDescent="0.2">
      <c r="A354" s="35" t="s">
        <v>191</v>
      </c>
      <c r="B354" s="35" t="s">
        <v>153</v>
      </c>
      <c r="C354" s="35" t="s">
        <v>212</v>
      </c>
      <c r="D354" s="35" t="s">
        <v>83</v>
      </c>
      <c r="E354" s="35">
        <v>2010</v>
      </c>
      <c r="F354" s="35" t="s">
        <v>83</v>
      </c>
      <c r="G354" s="35" t="s">
        <v>83</v>
      </c>
      <c r="H354" s="36">
        <v>40179</v>
      </c>
      <c r="K354" s="35" t="s">
        <v>212</v>
      </c>
      <c r="L354" s="35" t="s">
        <v>212</v>
      </c>
      <c r="M354" s="35" t="s">
        <v>212</v>
      </c>
      <c r="N354" s="35" t="s">
        <v>212</v>
      </c>
      <c r="O354" s="35" t="s">
        <v>143</v>
      </c>
      <c r="P354" s="35">
        <v>131.90112500000001</v>
      </c>
      <c r="Q354" s="35">
        <v>1</v>
      </c>
    </row>
    <row r="355" spans="1:17" hidden="1" x14ac:dyDescent="0.2">
      <c r="A355" s="35" t="s">
        <v>213</v>
      </c>
      <c r="B355" s="35" t="s">
        <v>153</v>
      </c>
      <c r="C355" s="35" t="s">
        <v>214</v>
      </c>
      <c r="D355" s="35" t="s">
        <v>83</v>
      </c>
      <c r="E355" s="35">
        <v>2010</v>
      </c>
      <c r="F355" s="35" t="s">
        <v>83</v>
      </c>
      <c r="G355" s="35" t="s">
        <v>83</v>
      </c>
      <c r="H355" s="36">
        <v>40179</v>
      </c>
      <c r="I355" s="35" t="s">
        <v>215</v>
      </c>
      <c r="K355" s="35" t="s">
        <v>216</v>
      </c>
      <c r="L355" s="35" t="s">
        <v>214</v>
      </c>
      <c r="M355" s="35" t="s">
        <v>214</v>
      </c>
      <c r="N355" s="35" t="s">
        <v>214</v>
      </c>
      <c r="O355" s="35" t="s">
        <v>143</v>
      </c>
      <c r="P355" s="35">
        <v>0</v>
      </c>
      <c r="Q355" s="35">
        <v>1</v>
      </c>
    </row>
    <row r="356" spans="1:17" hidden="1" x14ac:dyDescent="0.2">
      <c r="A356" s="35" t="s">
        <v>213</v>
      </c>
      <c r="B356" s="35" t="s">
        <v>153</v>
      </c>
      <c r="C356" s="35" t="s">
        <v>154</v>
      </c>
      <c r="D356" s="35" t="s">
        <v>83</v>
      </c>
      <c r="E356" s="35">
        <v>2010</v>
      </c>
      <c r="F356" s="35" t="s">
        <v>83</v>
      </c>
      <c r="G356" s="35" t="s">
        <v>83</v>
      </c>
      <c r="H356" s="36">
        <v>40179</v>
      </c>
      <c r="I356" s="35" t="s">
        <v>217</v>
      </c>
      <c r="K356" s="35" t="s">
        <v>218</v>
      </c>
      <c r="L356" s="35" t="s">
        <v>154</v>
      </c>
      <c r="M356" s="35" t="s">
        <v>154</v>
      </c>
      <c r="N356" s="35" t="s">
        <v>154</v>
      </c>
      <c r="O356" s="35" t="s">
        <v>143</v>
      </c>
      <c r="P356" s="35">
        <v>0</v>
      </c>
      <c r="Q356" s="35">
        <v>1</v>
      </c>
    </row>
    <row r="357" spans="1:17" hidden="1" x14ac:dyDescent="0.2">
      <c r="A357" s="35" t="s">
        <v>213</v>
      </c>
      <c r="B357" s="35" t="s">
        <v>153</v>
      </c>
      <c r="C357" s="35" t="s">
        <v>219</v>
      </c>
      <c r="D357" s="35" t="s">
        <v>83</v>
      </c>
      <c r="E357" s="35">
        <v>2010</v>
      </c>
      <c r="F357" s="35" t="s">
        <v>83</v>
      </c>
      <c r="G357" s="35" t="s">
        <v>83</v>
      </c>
      <c r="H357" s="36">
        <v>40179</v>
      </c>
      <c r="I357" s="35" t="s">
        <v>215</v>
      </c>
      <c r="K357" s="35" t="s">
        <v>220</v>
      </c>
      <c r="L357" s="35" t="s">
        <v>219</v>
      </c>
      <c r="M357" s="35" t="s">
        <v>219</v>
      </c>
      <c r="N357" s="35" t="s">
        <v>219</v>
      </c>
      <c r="O357" s="35" t="s">
        <v>143</v>
      </c>
      <c r="P357" s="35">
        <v>0.141392621</v>
      </c>
      <c r="Q357" s="35">
        <v>1</v>
      </c>
    </row>
    <row r="358" spans="1:17" hidden="1" x14ac:dyDescent="0.2">
      <c r="A358" s="35" t="s">
        <v>213</v>
      </c>
      <c r="B358" s="35" t="s">
        <v>153</v>
      </c>
      <c r="C358" s="35" t="s">
        <v>221</v>
      </c>
      <c r="D358" s="35" t="s">
        <v>83</v>
      </c>
      <c r="E358" s="35">
        <v>2010</v>
      </c>
      <c r="F358" s="35" t="s">
        <v>83</v>
      </c>
      <c r="G358" s="35" t="s">
        <v>83</v>
      </c>
      <c r="H358" s="36">
        <v>40179</v>
      </c>
      <c r="I358" s="35" t="s">
        <v>215</v>
      </c>
      <c r="K358" s="35" t="s">
        <v>222</v>
      </c>
      <c r="L358" s="35" t="s">
        <v>221</v>
      </c>
      <c r="M358" s="35" t="s">
        <v>221</v>
      </c>
      <c r="N358" s="35" t="s">
        <v>221</v>
      </c>
      <c r="O358" s="35" t="s">
        <v>143</v>
      </c>
      <c r="P358" s="35">
        <v>24.694579019999999</v>
      </c>
      <c r="Q358" s="35">
        <v>1</v>
      </c>
    </row>
    <row r="359" spans="1:17" hidden="1" x14ac:dyDescent="0.2">
      <c r="A359" s="35" t="s">
        <v>213</v>
      </c>
      <c r="B359" s="35" t="s">
        <v>153</v>
      </c>
      <c r="C359" s="35" t="s">
        <v>223</v>
      </c>
      <c r="D359" s="35" t="s">
        <v>83</v>
      </c>
      <c r="E359" s="35">
        <v>2010</v>
      </c>
      <c r="F359" s="35" t="s">
        <v>83</v>
      </c>
      <c r="G359" s="35" t="s">
        <v>83</v>
      </c>
      <c r="H359" s="36">
        <v>40179</v>
      </c>
      <c r="I359" s="35" t="s">
        <v>215</v>
      </c>
      <c r="K359" s="35" t="s">
        <v>224</v>
      </c>
      <c r="L359" s="35" t="s">
        <v>223</v>
      </c>
      <c r="M359" s="35" t="s">
        <v>223</v>
      </c>
      <c r="N359" s="35" t="s">
        <v>223</v>
      </c>
      <c r="O359" s="35" t="s">
        <v>143</v>
      </c>
      <c r="P359" s="35">
        <v>13.324488982</v>
      </c>
      <c r="Q359" s="35">
        <v>1</v>
      </c>
    </row>
    <row r="360" spans="1:17" hidden="1" x14ac:dyDescent="0.2">
      <c r="A360" s="35" t="s">
        <v>213</v>
      </c>
      <c r="B360" s="35" t="s">
        <v>153</v>
      </c>
      <c r="C360" s="35" t="s">
        <v>156</v>
      </c>
      <c r="D360" s="35" t="s">
        <v>83</v>
      </c>
      <c r="E360" s="35">
        <v>2010</v>
      </c>
      <c r="F360" s="35" t="s">
        <v>83</v>
      </c>
      <c r="G360" s="35" t="s">
        <v>83</v>
      </c>
      <c r="H360" s="36">
        <v>40179</v>
      </c>
      <c r="I360" s="35" t="s">
        <v>217</v>
      </c>
      <c r="K360" s="35" t="s">
        <v>225</v>
      </c>
      <c r="L360" s="35" t="s">
        <v>156</v>
      </c>
      <c r="M360" s="35" t="s">
        <v>156</v>
      </c>
      <c r="N360" s="35" t="s">
        <v>156</v>
      </c>
      <c r="O360" s="35" t="s">
        <v>143</v>
      </c>
      <c r="P360" s="35">
        <v>0</v>
      </c>
      <c r="Q360" s="35">
        <v>1</v>
      </c>
    </row>
    <row r="361" spans="1:17" hidden="1" x14ac:dyDescent="0.2">
      <c r="A361" s="35" t="s">
        <v>213</v>
      </c>
      <c r="B361" s="35" t="s">
        <v>153</v>
      </c>
      <c r="C361" s="35" t="s">
        <v>156</v>
      </c>
      <c r="D361" s="35" t="s">
        <v>83</v>
      </c>
      <c r="E361" s="35">
        <v>2010</v>
      </c>
      <c r="F361" s="35" t="s">
        <v>83</v>
      </c>
      <c r="G361" s="35" t="s">
        <v>83</v>
      </c>
      <c r="H361" s="36">
        <v>40179</v>
      </c>
      <c r="I361" s="35" t="s">
        <v>217</v>
      </c>
      <c r="K361" s="35" t="s">
        <v>226</v>
      </c>
      <c r="L361" s="35" t="s">
        <v>156</v>
      </c>
      <c r="M361" s="35" t="s">
        <v>156</v>
      </c>
      <c r="N361" s="35" t="s">
        <v>156</v>
      </c>
      <c r="O361" s="35" t="s">
        <v>143</v>
      </c>
      <c r="P361" s="35">
        <v>6.4869505209999998</v>
      </c>
      <c r="Q361" s="35">
        <v>1</v>
      </c>
    </row>
    <row r="362" spans="1:17" hidden="1" x14ac:dyDescent="0.2">
      <c r="A362" s="35" t="s">
        <v>213</v>
      </c>
      <c r="B362" s="35" t="s">
        <v>153</v>
      </c>
      <c r="C362" s="35" t="s">
        <v>158</v>
      </c>
      <c r="D362" s="35" t="s">
        <v>83</v>
      </c>
      <c r="E362" s="35">
        <v>2010</v>
      </c>
      <c r="F362" s="35" t="s">
        <v>83</v>
      </c>
      <c r="G362" s="35" t="s">
        <v>83</v>
      </c>
      <c r="H362" s="36">
        <v>40179</v>
      </c>
      <c r="I362" s="35" t="s">
        <v>217</v>
      </c>
      <c r="K362" s="35" t="s">
        <v>227</v>
      </c>
      <c r="L362" s="35" t="s">
        <v>158</v>
      </c>
      <c r="M362" s="35" t="s">
        <v>158</v>
      </c>
      <c r="N362" s="35" t="s">
        <v>158</v>
      </c>
      <c r="O362" s="35" t="s">
        <v>143</v>
      </c>
      <c r="P362" s="35">
        <v>0.21600387700000001</v>
      </c>
      <c r="Q362" s="35">
        <v>1</v>
      </c>
    </row>
    <row r="363" spans="1:17" hidden="1" x14ac:dyDescent="0.2">
      <c r="A363" s="35" t="s">
        <v>213</v>
      </c>
      <c r="B363" s="35" t="s">
        <v>153</v>
      </c>
      <c r="C363" s="35" t="s">
        <v>158</v>
      </c>
      <c r="D363" s="35" t="s">
        <v>83</v>
      </c>
      <c r="E363" s="35">
        <v>2010</v>
      </c>
      <c r="F363" s="35" t="s">
        <v>83</v>
      </c>
      <c r="G363" s="35" t="s">
        <v>83</v>
      </c>
      <c r="H363" s="36">
        <v>40179</v>
      </c>
      <c r="I363" s="35" t="s">
        <v>217</v>
      </c>
      <c r="K363" s="35" t="s">
        <v>228</v>
      </c>
      <c r="L363" s="35" t="s">
        <v>158</v>
      </c>
      <c r="M363" s="35" t="s">
        <v>158</v>
      </c>
      <c r="N363" s="35" t="s">
        <v>158</v>
      </c>
      <c r="O363" s="35" t="s">
        <v>143</v>
      </c>
      <c r="P363" s="35">
        <v>7.33817E-4</v>
      </c>
      <c r="Q363" s="35">
        <v>1</v>
      </c>
    </row>
    <row r="364" spans="1:17" hidden="1" x14ac:dyDescent="0.2">
      <c r="A364" s="35" t="s">
        <v>213</v>
      </c>
      <c r="B364" s="35" t="s">
        <v>153</v>
      </c>
      <c r="C364" s="35" t="s">
        <v>158</v>
      </c>
      <c r="D364" s="35" t="s">
        <v>83</v>
      </c>
      <c r="E364" s="35">
        <v>2010</v>
      </c>
      <c r="F364" s="35" t="s">
        <v>83</v>
      </c>
      <c r="G364" s="35" t="s">
        <v>83</v>
      </c>
      <c r="H364" s="36">
        <v>40179</v>
      </c>
      <c r="I364" s="35" t="s">
        <v>217</v>
      </c>
      <c r="K364" s="35" t="s">
        <v>229</v>
      </c>
      <c r="L364" s="35" t="s">
        <v>158</v>
      </c>
      <c r="M364" s="35" t="s">
        <v>158</v>
      </c>
      <c r="N364" s="35" t="s">
        <v>158</v>
      </c>
      <c r="O364" s="35" t="s">
        <v>143</v>
      </c>
      <c r="P364" s="35">
        <v>0</v>
      </c>
      <c r="Q364" s="35">
        <v>1</v>
      </c>
    </row>
    <row r="365" spans="1:17" hidden="1" x14ac:dyDescent="0.2">
      <c r="A365" s="35" t="s">
        <v>213</v>
      </c>
      <c r="B365" s="35" t="s">
        <v>153</v>
      </c>
      <c r="C365" s="35" t="s">
        <v>158</v>
      </c>
      <c r="D365" s="35" t="s">
        <v>83</v>
      </c>
      <c r="E365" s="35">
        <v>2010</v>
      </c>
      <c r="F365" s="35" t="s">
        <v>83</v>
      </c>
      <c r="G365" s="35" t="s">
        <v>83</v>
      </c>
      <c r="H365" s="36">
        <v>40179</v>
      </c>
      <c r="I365" s="35" t="s">
        <v>217</v>
      </c>
      <c r="K365" s="35" t="s">
        <v>230</v>
      </c>
      <c r="L365" s="35" t="s">
        <v>158</v>
      </c>
      <c r="M365" s="35" t="s">
        <v>158</v>
      </c>
      <c r="N365" s="35" t="s">
        <v>158</v>
      </c>
      <c r="O365" s="35" t="s">
        <v>143</v>
      </c>
      <c r="P365" s="35">
        <v>0</v>
      </c>
      <c r="Q365" s="35">
        <v>1</v>
      </c>
    </row>
    <row r="366" spans="1:17" hidden="1" x14ac:dyDescent="0.2">
      <c r="A366" s="35" t="s">
        <v>213</v>
      </c>
      <c r="B366" s="35" t="s">
        <v>153</v>
      </c>
      <c r="C366" s="35" t="s">
        <v>231</v>
      </c>
      <c r="D366" s="35" t="s">
        <v>83</v>
      </c>
      <c r="E366" s="35">
        <v>2010</v>
      </c>
      <c r="F366" s="35" t="s">
        <v>83</v>
      </c>
      <c r="G366" s="35" t="s">
        <v>83</v>
      </c>
      <c r="H366" s="36">
        <v>40179</v>
      </c>
      <c r="I366" s="35" t="s">
        <v>217</v>
      </c>
      <c r="K366" s="35" t="s">
        <v>231</v>
      </c>
      <c r="L366" s="35" t="s">
        <v>231</v>
      </c>
      <c r="M366" s="35" t="s">
        <v>231</v>
      </c>
      <c r="N366" s="35" t="s">
        <v>231</v>
      </c>
      <c r="O366" s="35" t="s">
        <v>143</v>
      </c>
      <c r="P366" s="35">
        <v>0</v>
      </c>
      <c r="Q366" s="35">
        <v>1</v>
      </c>
    </row>
    <row r="367" spans="1:17" hidden="1" x14ac:dyDescent="0.2">
      <c r="A367" s="35" t="s">
        <v>213</v>
      </c>
      <c r="B367" s="35" t="s">
        <v>153</v>
      </c>
      <c r="C367" s="35" t="s">
        <v>232</v>
      </c>
      <c r="D367" s="35" t="s">
        <v>83</v>
      </c>
      <c r="E367" s="35">
        <v>2010</v>
      </c>
      <c r="F367" s="35" t="s">
        <v>83</v>
      </c>
      <c r="G367" s="35" t="s">
        <v>83</v>
      </c>
      <c r="H367" s="36">
        <v>40179</v>
      </c>
      <c r="I367" s="35" t="s">
        <v>215</v>
      </c>
      <c r="K367" s="35" t="s">
        <v>233</v>
      </c>
      <c r="L367" s="35" t="s">
        <v>232</v>
      </c>
      <c r="M367" s="35" t="s">
        <v>232</v>
      </c>
      <c r="N367" s="35" t="s">
        <v>232</v>
      </c>
      <c r="O367" s="35" t="s">
        <v>143</v>
      </c>
      <c r="P367" s="35">
        <v>2.5984651580000002</v>
      </c>
      <c r="Q367" s="35">
        <v>1</v>
      </c>
    </row>
    <row r="368" spans="1:17" hidden="1" x14ac:dyDescent="0.2">
      <c r="A368" s="35" t="s">
        <v>213</v>
      </c>
      <c r="B368" s="35" t="s">
        <v>153</v>
      </c>
      <c r="C368" s="35" t="s">
        <v>232</v>
      </c>
      <c r="D368" s="35" t="s">
        <v>83</v>
      </c>
      <c r="E368" s="35">
        <v>2010</v>
      </c>
      <c r="F368" s="35" t="s">
        <v>83</v>
      </c>
      <c r="G368" s="35" t="s">
        <v>83</v>
      </c>
      <c r="H368" s="36">
        <v>40179</v>
      </c>
      <c r="I368" s="35" t="s">
        <v>234</v>
      </c>
      <c r="K368" s="35" t="s">
        <v>235</v>
      </c>
      <c r="L368" s="35" t="s">
        <v>232</v>
      </c>
      <c r="M368" s="35" t="s">
        <v>232</v>
      </c>
      <c r="N368" s="35" t="s">
        <v>232</v>
      </c>
      <c r="O368" s="35" t="s">
        <v>143</v>
      </c>
      <c r="P368" s="35">
        <v>0</v>
      </c>
      <c r="Q368" s="35">
        <v>1</v>
      </c>
    </row>
    <row r="369" spans="1:17" hidden="1" x14ac:dyDescent="0.2">
      <c r="A369" s="35" t="s">
        <v>213</v>
      </c>
      <c r="B369" s="35" t="s">
        <v>153</v>
      </c>
      <c r="C369" s="35" t="s">
        <v>236</v>
      </c>
      <c r="D369" s="35" t="s">
        <v>83</v>
      </c>
      <c r="E369" s="35">
        <v>2010</v>
      </c>
      <c r="F369" s="35" t="s">
        <v>83</v>
      </c>
      <c r="G369" s="35" t="s">
        <v>83</v>
      </c>
      <c r="H369" s="36">
        <v>40179</v>
      </c>
      <c r="I369" s="35" t="s">
        <v>234</v>
      </c>
      <c r="K369" s="35" t="s">
        <v>237</v>
      </c>
      <c r="L369" s="35" t="s">
        <v>236</v>
      </c>
      <c r="M369" s="35" t="s">
        <v>236</v>
      </c>
      <c r="N369" s="35" t="s">
        <v>236</v>
      </c>
      <c r="O369" s="35" t="s">
        <v>143</v>
      </c>
      <c r="P369" s="35">
        <v>4300.4440000000004</v>
      </c>
      <c r="Q369" s="35">
        <v>1</v>
      </c>
    </row>
    <row r="370" spans="1:17" hidden="1" x14ac:dyDescent="0.2">
      <c r="A370" s="35" t="s">
        <v>213</v>
      </c>
      <c r="B370" s="35" t="s">
        <v>153</v>
      </c>
      <c r="C370" s="35" t="s">
        <v>238</v>
      </c>
      <c r="D370" s="35" t="s">
        <v>83</v>
      </c>
      <c r="E370" s="35">
        <v>2010</v>
      </c>
      <c r="F370" s="35" t="s">
        <v>83</v>
      </c>
      <c r="G370" s="35" t="s">
        <v>83</v>
      </c>
      <c r="H370" s="36">
        <v>40179</v>
      </c>
      <c r="I370" s="35" t="s">
        <v>234</v>
      </c>
      <c r="K370" s="35" t="s">
        <v>239</v>
      </c>
      <c r="L370" s="35" t="s">
        <v>238</v>
      </c>
      <c r="M370" s="35" t="s">
        <v>238</v>
      </c>
      <c r="N370" s="35" t="s">
        <v>238</v>
      </c>
      <c r="O370" s="35" t="s">
        <v>143</v>
      </c>
      <c r="P370" s="35">
        <v>0</v>
      </c>
      <c r="Q370" s="35">
        <v>1</v>
      </c>
    </row>
    <row r="371" spans="1:17" hidden="1" x14ac:dyDescent="0.2">
      <c r="A371" s="35" t="s">
        <v>213</v>
      </c>
      <c r="B371" s="35" t="s">
        <v>153</v>
      </c>
      <c r="C371" s="35" t="s">
        <v>240</v>
      </c>
      <c r="D371" s="35" t="s">
        <v>83</v>
      </c>
      <c r="E371" s="35">
        <v>2010</v>
      </c>
      <c r="F371" s="35" t="s">
        <v>83</v>
      </c>
      <c r="G371" s="35" t="s">
        <v>83</v>
      </c>
      <c r="H371" s="36">
        <v>40179</v>
      </c>
      <c r="I371" s="35" t="s">
        <v>217</v>
      </c>
      <c r="K371" s="35" t="s">
        <v>241</v>
      </c>
      <c r="L371" s="35" t="s">
        <v>240</v>
      </c>
      <c r="M371" s="35" t="s">
        <v>240</v>
      </c>
      <c r="N371" s="35" t="s">
        <v>240</v>
      </c>
      <c r="O371" s="35" t="s">
        <v>143</v>
      </c>
      <c r="P371" s="35">
        <v>0</v>
      </c>
      <c r="Q371" s="35">
        <v>1</v>
      </c>
    </row>
    <row r="372" spans="1:17" hidden="1" x14ac:dyDescent="0.2">
      <c r="A372" s="35" t="s">
        <v>213</v>
      </c>
      <c r="B372" s="35" t="s">
        <v>153</v>
      </c>
      <c r="C372" s="35" t="s">
        <v>242</v>
      </c>
      <c r="D372" s="35" t="s">
        <v>83</v>
      </c>
      <c r="E372" s="35">
        <v>2010</v>
      </c>
      <c r="F372" s="35" t="s">
        <v>83</v>
      </c>
      <c r="G372" s="35" t="s">
        <v>83</v>
      </c>
      <c r="H372" s="36">
        <v>40179</v>
      </c>
      <c r="I372" s="35" t="s">
        <v>217</v>
      </c>
      <c r="K372" s="35" t="s">
        <v>242</v>
      </c>
      <c r="L372" s="35" t="s">
        <v>242</v>
      </c>
      <c r="M372" s="35" t="s">
        <v>242</v>
      </c>
      <c r="N372" s="35" t="s">
        <v>242</v>
      </c>
      <c r="O372" s="35" t="s">
        <v>143</v>
      </c>
      <c r="P372" s="35">
        <v>0</v>
      </c>
      <c r="Q372" s="35">
        <v>1</v>
      </c>
    </row>
    <row r="373" spans="1:17" hidden="1" x14ac:dyDescent="0.2">
      <c r="A373" s="35" t="s">
        <v>213</v>
      </c>
      <c r="B373" s="35" t="s">
        <v>153</v>
      </c>
      <c r="C373" s="35" t="s">
        <v>243</v>
      </c>
      <c r="D373" s="35" t="s">
        <v>83</v>
      </c>
      <c r="E373" s="35">
        <v>2010</v>
      </c>
      <c r="F373" s="35" t="s">
        <v>83</v>
      </c>
      <c r="G373" s="35" t="s">
        <v>83</v>
      </c>
      <c r="H373" s="36">
        <v>40179</v>
      </c>
      <c r="I373" s="35" t="s">
        <v>215</v>
      </c>
      <c r="K373" s="35" t="s">
        <v>244</v>
      </c>
      <c r="L373" s="35" t="s">
        <v>243</v>
      </c>
      <c r="M373" s="35" t="s">
        <v>243</v>
      </c>
      <c r="N373" s="35" t="s">
        <v>243</v>
      </c>
      <c r="O373" s="35" t="s">
        <v>143</v>
      </c>
      <c r="P373" s="35">
        <v>4.1084361779999998</v>
      </c>
      <c r="Q373" s="35">
        <v>1</v>
      </c>
    </row>
    <row r="374" spans="1:17" hidden="1" x14ac:dyDescent="0.2">
      <c r="A374" s="35" t="s">
        <v>213</v>
      </c>
      <c r="B374" s="35" t="s">
        <v>245</v>
      </c>
      <c r="C374" s="35" t="s">
        <v>246</v>
      </c>
      <c r="D374" s="35" t="s">
        <v>83</v>
      </c>
      <c r="E374" s="35">
        <v>2010</v>
      </c>
      <c r="F374" s="35" t="s">
        <v>83</v>
      </c>
      <c r="G374" s="35" t="s">
        <v>83</v>
      </c>
      <c r="H374" s="36">
        <v>40179</v>
      </c>
      <c r="K374" s="35" t="s">
        <v>247</v>
      </c>
      <c r="L374" s="35" t="s">
        <v>246</v>
      </c>
      <c r="M374" s="35" t="s">
        <v>246</v>
      </c>
      <c r="N374" s="35" t="s">
        <v>246</v>
      </c>
      <c r="O374" s="35" t="s">
        <v>143</v>
      </c>
      <c r="P374" s="35">
        <v>0</v>
      </c>
      <c r="Q374" s="35">
        <v>1</v>
      </c>
    </row>
    <row r="375" spans="1:17" hidden="1" x14ac:dyDescent="0.2">
      <c r="A375" s="35" t="s">
        <v>213</v>
      </c>
      <c r="B375" s="35" t="s">
        <v>245</v>
      </c>
      <c r="C375" s="35" t="s">
        <v>248</v>
      </c>
      <c r="D375" s="35" t="s">
        <v>83</v>
      </c>
      <c r="E375" s="35">
        <v>2010</v>
      </c>
      <c r="F375" s="35" t="s">
        <v>83</v>
      </c>
      <c r="G375" s="35" t="s">
        <v>83</v>
      </c>
      <c r="H375" s="36">
        <v>40179</v>
      </c>
      <c r="K375" s="35" t="s">
        <v>249</v>
      </c>
      <c r="L375" s="35" t="s">
        <v>248</v>
      </c>
      <c r="M375" s="35" t="s">
        <v>248</v>
      </c>
      <c r="N375" s="35" t="s">
        <v>248</v>
      </c>
      <c r="O375" s="35" t="s">
        <v>143</v>
      </c>
      <c r="P375" s="35">
        <v>40000</v>
      </c>
      <c r="Q375" s="35">
        <v>1</v>
      </c>
    </row>
    <row r="376" spans="1:17" hidden="1" x14ac:dyDescent="0.2">
      <c r="A376" s="35" t="s">
        <v>213</v>
      </c>
      <c r="B376" s="35" t="s">
        <v>245</v>
      </c>
      <c r="C376" s="35" t="s">
        <v>248</v>
      </c>
      <c r="D376" s="35" t="s">
        <v>83</v>
      </c>
      <c r="E376" s="35">
        <v>2010</v>
      </c>
      <c r="F376" s="35" t="s">
        <v>83</v>
      </c>
      <c r="G376" s="35" t="s">
        <v>83</v>
      </c>
      <c r="H376" s="36">
        <v>40179</v>
      </c>
      <c r="K376" s="35" t="s">
        <v>250</v>
      </c>
      <c r="L376" s="35" t="s">
        <v>248</v>
      </c>
      <c r="M376" s="35" t="s">
        <v>248</v>
      </c>
      <c r="N376" s="35" t="s">
        <v>248</v>
      </c>
      <c r="O376" s="35" t="s">
        <v>143</v>
      </c>
      <c r="P376" s="35">
        <v>1626.9</v>
      </c>
      <c r="Q376" s="35">
        <v>1</v>
      </c>
    </row>
    <row r="377" spans="1:17" hidden="1" x14ac:dyDescent="0.2">
      <c r="A377" s="35" t="s">
        <v>213</v>
      </c>
      <c r="B377" s="35" t="s">
        <v>245</v>
      </c>
      <c r="C377" s="35" t="s">
        <v>251</v>
      </c>
      <c r="D377" s="35" t="s">
        <v>83</v>
      </c>
      <c r="E377" s="35">
        <v>2010</v>
      </c>
      <c r="F377" s="35" t="s">
        <v>83</v>
      </c>
      <c r="G377" s="35" t="s">
        <v>83</v>
      </c>
      <c r="H377" s="36">
        <v>40179</v>
      </c>
      <c r="K377" s="35" t="s">
        <v>252</v>
      </c>
      <c r="L377" s="35" t="s">
        <v>251</v>
      </c>
      <c r="M377" s="35" t="s">
        <v>251</v>
      </c>
      <c r="N377" s="35" t="s">
        <v>251</v>
      </c>
      <c r="O377" s="35" t="s">
        <v>143</v>
      </c>
      <c r="P377" s="35">
        <v>0</v>
      </c>
      <c r="Q377" s="35">
        <v>1</v>
      </c>
    </row>
    <row r="378" spans="1:17" hidden="1" x14ac:dyDescent="0.2">
      <c r="A378" s="35" t="s">
        <v>213</v>
      </c>
      <c r="B378" s="35" t="s">
        <v>245</v>
      </c>
      <c r="C378" s="35" t="s">
        <v>253</v>
      </c>
      <c r="D378" s="35" t="s">
        <v>83</v>
      </c>
      <c r="E378" s="35">
        <v>2010</v>
      </c>
      <c r="F378" s="35" t="s">
        <v>83</v>
      </c>
      <c r="G378" s="35" t="s">
        <v>83</v>
      </c>
      <c r="H378" s="36">
        <v>40179</v>
      </c>
      <c r="K378" s="35" t="s">
        <v>254</v>
      </c>
      <c r="L378" s="35" t="s">
        <v>253</v>
      </c>
      <c r="M378" s="35" t="s">
        <v>253</v>
      </c>
      <c r="N378" s="35" t="s">
        <v>253</v>
      </c>
      <c r="O378" s="35" t="s">
        <v>143</v>
      </c>
      <c r="P378" s="35">
        <v>14052.147370180001</v>
      </c>
      <c r="Q378" s="35">
        <v>1</v>
      </c>
    </row>
    <row r="379" spans="1:17" hidden="1" x14ac:dyDescent="0.2">
      <c r="A379" s="35" t="s">
        <v>213</v>
      </c>
      <c r="B379" s="35" t="s">
        <v>245</v>
      </c>
      <c r="C379" s="35" t="s">
        <v>221</v>
      </c>
      <c r="D379" s="35" t="s">
        <v>83</v>
      </c>
      <c r="E379" s="35">
        <v>2010</v>
      </c>
      <c r="F379" s="35" t="s">
        <v>83</v>
      </c>
      <c r="G379" s="35" t="s">
        <v>83</v>
      </c>
      <c r="H379" s="36">
        <v>40179</v>
      </c>
      <c r="K379" s="35" t="s">
        <v>255</v>
      </c>
      <c r="L379" s="35" t="s">
        <v>221</v>
      </c>
      <c r="M379" s="35" t="s">
        <v>221</v>
      </c>
      <c r="N379" s="35" t="s">
        <v>221</v>
      </c>
      <c r="O379" s="35" t="s">
        <v>143</v>
      </c>
      <c r="P379" s="35">
        <v>0</v>
      </c>
      <c r="Q379" s="35">
        <v>1</v>
      </c>
    </row>
    <row r="380" spans="1:17" hidden="1" x14ac:dyDescent="0.2">
      <c r="A380" s="35" t="s">
        <v>213</v>
      </c>
      <c r="B380" s="35" t="s">
        <v>245</v>
      </c>
      <c r="C380" s="35" t="s">
        <v>221</v>
      </c>
      <c r="D380" s="35" t="s">
        <v>83</v>
      </c>
      <c r="E380" s="35">
        <v>2010</v>
      </c>
      <c r="F380" s="35" t="s">
        <v>83</v>
      </c>
      <c r="G380" s="35" t="s">
        <v>83</v>
      </c>
      <c r="H380" s="36">
        <v>40179</v>
      </c>
      <c r="K380" s="35" t="s">
        <v>256</v>
      </c>
      <c r="L380" s="35" t="s">
        <v>221</v>
      </c>
      <c r="M380" s="35" t="s">
        <v>221</v>
      </c>
      <c r="N380" s="35" t="s">
        <v>221</v>
      </c>
      <c r="O380" s="35" t="s">
        <v>143</v>
      </c>
      <c r="P380" s="35">
        <v>148504.79222540799</v>
      </c>
      <c r="Q380" s="35">
        <v>1</v>
      </c>
    </row>
    <row r="381" spans="1:17" hidden="1" x14ac:dyDescent="0.2">
      <c r="A381" s="35" t="s">
        <v>213</v>
      </c>
      <c r="B381" s="35" t="s">
        <v>245</v>
      </c>
      <c r="C381" s="35" t="s">
        <v>221</v>
      </c>
      <c r="D381" s="35" t="s">
        <v>83</v>
      </c>
      <c r="E381" s="35">
        <v>2010</v>
      </c>
      <c r="F381" s="35" t="s">
        <v>83</v>
      </c>
      <c r="G381" s="35" t="s">
        <v>83</v>
      </c>
      <c r="H381" s="36">
        <v>40179</v>
      </c>
      <c r="K381" s="35" t="s">
        <v>257</v>
      </c>
      <c r="L381" s="35" t="s">
        <v>221</v>
      </c>
      <c r="M381" s="35" t="s">
        <v>221</v>
      </c>
      <c r="N381" s="35" t="s">
        <v>221</v>
      </c>
      <c r="O381" s="35" t="s">
        <v>143</v>
      </c>
      <c r="P381" s="35">
        <v>1796226.45764343</v>
      </c>
      <c r="Q381" s="35">
        <v>1</v>
      </c>
    </row>
    <row r="382" spans="1:17" hidden="1" x14ac:dyDescent="0.2">
      <c r="A382" s="35" t="s">
        <v>213</v>
      </c>
      <c r="B382" s="35" t="s">
        <v>245</v>
      </c>
      <c r="C382" s="35" t="s">
        <v>258</v>
      </c>
      <c r="D382" s="35" t="s">
        <v>83</v>
      </c>
      <c r="E382" s="35">
        <v>2010</v>
      </c>
      <c r="F382" s="35" t="s">
        <v>83</v>
      </c>
      <c r="G382" s="35" t="s">
        <v>83</v>
      </c>
      <c r="H382" s="36">
        <v>40179</v>
      </c>
      <c r="K382" s="35" t="s">
        <v>259</v>
      </c>
      <c r="L382" s="35" t="s">
        <v>258</v>
      </c>
      <c r="M382" s="35" t="s">
        <v>258</v>
      </c>
      <c r="N382" s="35" t="s">
        <v>258</v>
      </c>
      <c r="O382" s="35" t="s">
        <v>143</v>
      </c>
      <c r="P382" s="35">
        <v>0</v>
      </c>
      <c r="Q382" s="35">
        <v>1</v>
      </c>
    </row>
    <row r="383" spans="1:17" hidden="1" x14ac:dyDescent="0.2">
      <c r="A383" s="35" t="s">
        <v>213</v>
      </c>
      <c r="B383" s="35" t="s">
        <v>245</v>
      </c>
      <c r="C383" s="35" t="s">
        <v>260</v>
      </c>
      <c r="D383" s="35" t="s">
        <v>83</v>
      </c>
      <c r="E383" s="35">
        <v>2010</v>
      </c>
      <c r="F383" s="35" t="s">
        <v>83</v>
      </c>
      <c r="G383" s="35" t="s">
        <v>83</v>
      </c>
      <c r="H383" s="36">
        <v>40179</v>
      </c>
      <c r="K383" s="35" t="s">
        <v>261</v>
      </c>
      <c r="L383" s="35" t="s">
        <v>260</v>
      </c>
      <c r="M383" s="35" t="s">
        <v>260</v>
      </c>
      <c r="N383" s="35" t="s">
        <v>260</v>
      </c>
      <c r="O383" s="35" t="s">
        <v>143</v>
      </c>
      <c r="P383" s="35">
        <v>243538.878716254</v>
      </c>
      <c r="Q383" s="35">
        <v>1</v>
      </c>
    </row>
    <row r="384" spans="1:17" hidden="1" x14ac:dyDescent="0.2">
      <c r="A384" s="35" t="s">
        <v>213</v>
      </c>
      <c r="B384" s="35" t="s">
        <v>245</v>
      </c>
      <c r="C384" s="35" t="s">
        <v>262</v>
      </c>
      <c r="D384" s="35" t="s">
        <v>83</v>
      </c>
      <c r="E384" s="35">
        <v>2010</v>
      </c>
      <c r="F384" s="35" t="s">
        <v>83</v>
      </c>
      <c r="G384" s="35" t="s">
        <v>83</v>
      </c>
      <c r="H384" s="36">
        <v>40179</v>
      </c>
      <c r="K384" s="35" t="s">
        <v>263</v>
      </c>
      <c r="L384" s="35" t="s">
        <v>262</v>
      </c>
      <c r="M384" s="35" t="s">
        <v>262</v>
      </c>
      <c r="N384" s="35" t="s">
        <v>262</v>
      </c>
      <c r="O384" s="35" t="s">
        <v>143</v>
      </c>
      <c r="P384" s="35">
        <v>8902.1051711889995</v>
      </c>
      <c r="Q384" s="35">
        <v>1</v>
      </c>
    </row>
    <row r="385" spans="1:17" hidden="1" x14ac:dyDescent="0.2">
      <c r="A385" s="35" t="s">
        <v>136</v>
      </c>
      <c r="B385" s="35" t="s">
        <v>137</v>
      </c>
      <c r="C385" s="35" t="s">
        <v>264</v>
      </c>
      <c r="D385" s="35" t="s">
        <v>265</v>
      </c>
      <c r="E385" s="35">
        <v>2010</v>
      </c>
      <c r="F385" s="35" t="s">
        <v>265</v>
      </c>
      <c r="G385" s="35" t="s">
        <v>265</v>
      </c>
      <c r="H385" s="36">
        <v>40179</v>
      </c>
      <c r="I385" s="35" t="s">
        <v>139</v>
      </c>
      <c r="K385" s="35" t="s">
        <v>266</v>
      </c>
      <c r="L385" s="35" t="s">
        <v>264</v>
      </c>
      <c r="M385" s="35" t="s">
        <v>141</v>
      </c>
      <c r="N385" s="35" t="s">
        <v>142</v>
      </c>
      <c r="O385" s="35" t="s">
        <v>143</v>
      </c>
      <c r="P385" s="35">
        <v>9354083.6911723707</v>
      </c>
      <c r="Q385" s="35">
        <v>1</v>
      </c>
    </row>
    <row r="386" spans="1:17" hidden="1" x14ac:dyDescent="0.2">
      <c r="A386" s="35" t="s">
        <v>136</v>
      </c>
      <c r="B386" s="35" t="s">
        <v>137</v>
      </c>
      <c r="C386" s="35" t="s">
        <v>267</v>
      </c>
      <c r="D386" s="35" t="s">
        <v>265</v>
      </c>
      <c r="E386" s="35">
        <v>2010</v>
      </c>
      <c r="F386" s="35" t="s">
        <v>265</v>
      </c>
      <c r="G386" s="35" t="s">
        <v>265</v>
      </c>
      <c r="H386" s="36">
        <v>40179</v>
      </c>
      <c r="I386" s="35" t="s">
        <v>139</v>
      </c>
      <c r="K386" s="35" t="s">
        <v>268</v>
      </c>
      <c r="L386" s="35" t="s">
        <v>267</v>
      </c>
      <c r="M386" s="35" t="s">
        <v>141</v>
      </c>
      <c r="N386" s="35" t="s">
        <v>142</v>
      </c>
      <c r="O386" s="35" t="s">
        <v>143</v>
      </c>
      <c r="P386" s="35">
        <v>28597.079957122001</v>
      </c>
      <c r="Q386" s="35">
        <v>1</v>
      </c>
    </row>
    <row r="387" spans="1:17" hidden="1" x14ac:dyDescent="0.2">
      <c r="A387" s="35" t="s">
        <v>136</v>
      </c>
      <c r="B387" s="35" t="s">
        <v>137</v>
      </c>
      <c r="C387" s="35" t="s">
        <v>269</v>
      </c>
      <c r="D387" s="35" t="s">
        <v>265</v>
      </c>
      <c r="E387" s="35">
        <v>2010</v>
      </c>
      <c r="F387" s="35" t="s">
        <v>265</v>
      </c>
      <c r="G387" s="35" t="s">
        <v>265</v>
      </c>
      <c r="H387" s="36">
        <v>40179</v>
      </c>
      <c r="I387" s="35" t="s">
        <v>139</v>
      </c>
      <c r="K387" s="35" t="s">
        <v>270</v>
      </c>
      <c r="L387" s="35" t="s">
        <v>269</v>
      </c>
      <c r="M387" s="35" t="s">
        <v>141</v>
      </c>
      <c r="N387" s="35" t="s">
        <v>142</v>
      </c>
      <c r="O387" s="35" t="s">
        <v>143</v>
      </c>
      <c r="P387" s="35">
        <v>0</v>
      </c>
      <c r="Q387" s="35">
        <v>1</v>
      </c>
    </row>
    <row r="388" spans="1:17" hidden="1" x14ac:dyDescent="0.2">
      <c r="A388" s="35" t="s">
        <v>136</v>
      </c>
      <c r="B388" s="35" t="s">
        <v>137</v>
      </c>
      <c r="C388" s="35" t="s">
        <v>271</v>
      </c>
      <c r="D388" s="35" t="s">
        <v>265</v>
      </c>
      <c r="E388" s="35">
        <v>2010</v>
      </c>
      <c r="F388" s="35" t="s">
        <v>265</v>
      </c>
      <c r="G388" s="35" t="s">
        <v>265</v>
      </c>
      <c r="H388" s="36">
        <v>40179</v>
      </c>
      <c r="I388" s="35" t="s">
        <v>139</v>
      </c>
      <c r="K388" s="35" t="s">
        <v>272</v>
      </c>
      <c r="L388" s="35" t="s">
        <v>271</v>
      </c>
      <c r="M388" s="35" t="s">
        <v>141</v>
      </c>
      <c r="N388" s="35" t="s">
        <v>142</v>
      </c>
      <c r="O388" s="35" t="s">
        <v>143</v>
      </c>
      <c r="P388" s="35">
        <v>458739.74673491402</v>
      </c>
      <c r="Q388" s="35">
        <v>1</v>
      </c>
    </row>
    <row r="389" spans="1:17" hidden="1" x14ac:dyDescent="0.2">
      <c r="A389" s="35" t="s">
        <v>136</v>
      </c>
      <c r="B389" s="35" t="s">
        <v>153</v>
      </c>
      <c r="C389" s="35" t="s">
        <v>154</v>
      </c>
      <c r="D389" s="35" t="s">
        <v>265</v>
      </c>
      <c r="E389" s="35">
        <v>2010</v>
      </c>
      <c r="F389" s="35" t="s">
        <v>265</v>
      </c>
      <c r="G389" s="35" t="s">
        <v>265</v>
      </c>
      <c r="H389" s="36">
        <v>40179</v>
      </c>
      <c r="K389" s="35" t="s">
        <v>155</v>
      </c>
      <c r="L389" s="35" t="s">
        <v>154</v>
      </c>
      <c r="M389" s="35" t="s">
        <v>154</v>
      </c>
      <c r="N389" s="35" t="s">
        <v>154</v>
      </c>
      <c r="O389" s="35" t="s">
        <v>143</v>
      </c>
      <c r="P389" s="35">
        <v>0</v>
      </c>
      <c r="Q389" s="35">
        <v>1</v>
      </c>
    </row>
    <row r="390" spans="1:17" hidden="1" x14ac:dyDescent="0.2">
      <c r="A390" s="35" t="s">
        <v>136</v>
      </c>
      <c r="B390" s="35" t="s">
        <v>153</v>
      </c>
      <c r="C390" s="35" t="s">
        <v>156</v>
      </c>
      <c r="D390" s="35" t="s">
        <v>265</v>
      </c>
      <c r="E390" s="35">
        <v>2010</v>
      </c>
      <c r="F390" s="35" t="s">
        <v>265</v>
      </c>
      <c r="G390" s="35" t="s">
        <v>265</v>
      </c>
      <c r="H390" s="36">
        <v>40179</v>
      </c>
      <c r="K390" s="35" t="s">
        <v>157</v>
      </c>
      <c r="L390" s="35" t="s">
        <v>156</v>
      </c>
      <c r="M390" s="35" t="s">
        <v>156</v>
      </c>
      <c r="N390" s="35" t="s">
        <v>156</v>
      </c>
      <c r="O390" s="35" t="s">
        <v>143</v>
      </c>
      <c r="P390" s="35">
        <v>0</v>
      </c>
      <c r="Q390" s="35">
        <v>1</v>
      </c>
    </row>
    <row r="391" spans="1:17" hidden="1" x14ac:dyDescent="0.2">
      <c r="A391" s="35" t="s">
        <v>136</v>
      </c>
      <c r="B391" s="35" t="s">
        <v>153</v>
      </c>
      <c r="C391" s="35" t="s">
        <v>158</v>
      </c>
      <c r="D391" s="35" t="s">
        <v>265</v>
      </c>
      <c r="E391" s="35">
        <v>2010</v>
      </c>
      <c r="F391" s="35" t="s">
        <v>265</v>
      </c>
      <c r="G391" s="35" t="s">
        <v>265</v>
      </c>
      <c r="H391" s="36">
        <v>40179</v>
      </c>
      <c r="K391" s="35" t="s">
        <v>159</v>
      </c>
      <c r="L391" s="35" t="s">
        <v>158</v>
      </c>
      <c r="M391" s="35" t="s">
        <v>158</v>
      </c>
      <c r="N391" s="35" t="s">
        <v>158</v>
      </c>
      <c r="O391" s="35" t="s">
        <v>143</v>
      </c>
      <c r="P391" s="35">
        <v>2463462.7993748002</v>
      </c>
      <c r="Q391" s="35">
        <v>1</v>
      </c>
    </row>
    <row r="392" spans="1:17" hidden="1" x14ac:dyDescent="0.2">
      <c r="A392" s="35" t="s">
        <v>136</v>
      </c>
      <c r="B392" s="35" t="s">
        <v>153</v>
      </c>
      <c r="C392" s="35" t="s">
        <v>160</v>
      </c>
      <c r="D392" s="35" t="s">
        <v>265</v>
      </c>
      <c r="E392" s="35">
        <v>2010</v>
      </c>
      <c r="F392" s="35" t="s">
        <v>265</v>
      </c>
      <c r="G392" s="35" t="s">
        <v>265</v>
      </c>
      <c r="H392" s="36">
        <v>40179</v>
      </c>
      <c r="K392" s="35" t="s">
        <v>161</v>
      </c>
      <c r="L392" s="35" t="s">
        <v>160</v>
      </c>
      <c r="M392" s="35" t="s">
        <v>160</v>
      </c>
      <c r="N392" s="35" t="s">
        <v>160</v>
      </c>
      <c r="O392" s="35" t="s">
        <v>143</v>
      </c>
      <c r="P392" s="35">
        <v>0</v>
      </c>
      <c r="Q392" s="35">
        <v>1</v>
      </c>
    </row>
    <row r="393" spans="1:17" x14ac:dyDescent="0.2">
      <c r="A393" s="35" t="s">
        <v>136</v>
      </c>
      <c r="B393" s="35" t="s">
        <v>273</v>
      </c>
      <c r="C393" s="35" t="s">
        <v>275</v>
      </c>
      <c r="D393" s="35" t="s">
        <v>265</v>
      </c>
      <c r="E393" s="35">
        <v>2010</v>
      </c>
      <c r="F393" s="35" t="s">
        <v>265</v>
      </c>
      <c r="G393" s="35" t="s">
        <v>265</v>
      </c>
      <c r="H393" s="36">
        <v>40179</v>
      </c>
      <c r="I393" s="35" t="s">
        <v>273</v>
      </c>
      <c r="K393" s="35" t="s">
        <v>276</v>
      </c>
      <c r="L393" s="35" t="s">
        <v>275</v>
      </c>
      <c r="M393" s="35" t="s">
        <v>275</v>
      </c>
      <c r="N393" s="35" t="s">
        <v>275</v>
      </c>
      <c r="O393" s="35" t="s">
        <v>143</v>
      </c>
      <c r="P393" s="35">
        <v>-5528194.2326427503</v>
      </c>
      <c r="Q393" s="35">
        <v>1</v>
      </c>
    </row>
    <row r="394" spans="1:17" x14ac:dyDescent="0.2">
      <c r="A394" s="35" t="s">
        <v>136</v>
      </c>
      <c r="B394" s="35" t="s">
        <v>162</v>
      </c>
      <c r="C394" s="35" t="s">
        <v>277</v>
      </c>
      <c r="D394" s="35" t="s">
        <v>265</v>
      </c>
      <c r="E394" s="35">
        <v>2010</v>
      </c>
      <c r="F394" s="35" t="s">
        <v>265</v>
      </c>
      <c r="G394" s="35" t="s">
        <v>265</v>
      </c>
      <c r="H394" s="36">
        <v>40179</v>
      </c>
      <c r="I394" s="35" t="s">
        <v>164</v>
      </c>
      <c r="K394" s="35" t="s">
        <v>277</v>
      </c>
      <c r="L394" s="35" t="s">
        <v>277</v>
      </c>
      <c r="M394" s="35" t="s">
        <v>277</v>
      </c>
      <c r="N394" s="35" t="s">
        <v>277</v>
      </c>
      <c r="O394" s="35" t="s">
        <v>143</v>
      </c>
      <c r="P394" s="35">
        <v>0</v>
      </c>
      <c r="Q394" s="35">
        <v>1</v>
      </c>
    </row>
    <row r="395" spans="1:17" x14ac:dyDescent="0.2">
      <c r="A395" s="35" t="s">
        <v>136</v>
      </c>
      <c r="B395" s="35" t="s">
        <v>162</v>
      </c>
      <c r="C395" s="35" t="s">
        <v>163</v>
      </c>
      <c r="D395" s="35" t="s">
        <v>265</v>
      </c>
      <c r="E395" s="35">
        <v>2010</v>
      </c>
      <c r="F395" s="35" t="s">
        <v>265</v>
      </c>
      <c r="G395" s="35" t="s">
        <v>265</v>
      </c>
      <c r="H395" s="36">
        <v>40179</v>
      </c>
      <c r="I395" s="35" t="s">
        <v>164</v>
      </c>
      <c r="K395" s="35" t="s">
        <v>163</v>
      </c>
      <c r="L395" s="35" t="s">
        <v>163</v>
      </c>
      <c r="M395" s="35" t="s">
        <v>163</v>
      </c>
      <c r="N395" s="35" t="s">
        <v>165</v>
      </c>
      <c r="O395" s="35" t="s">
        <v>143</v>
      </c>
      <c r="P395" s="35">
        <v>0</v>
      </c>
      <c r="Q395" s="35">
        <v>1</v>
      </c>
    </row>
    <row r="396" spans="1:17" x14ac:dyDescent="0.2">
      <c r="A396" s="35" t="s">
        <v>136</v>
      </c>
      <c r="B396" s="35" t="s">
        <v>162</v>
      </c>
      <c r="C396" s="35" t="s">
        <v>169</v>
      </c>
      <c r="D396" s="35" t="s">
        <v>265</v>
      </c>
      <c r="E396" s="35">
        <v>2010</v>
      </c>
      <c r="F396" s="35" t="s">
        <v>265</v>
      </c>
      <c r="G396" s="35" t="s">
        <v>265</v>
      </c>
      <c r="H396" s="36">
        <v>40179</v>
      </c>
      <c r="I396" s="35" t="s">
        <v>164</v>
      </c>
      <c r="K396" s="35" t="s">
        <v>169</v>
      </c>
      <c r="L396" s="35" t="s">
        <v>169</v>
      </c>
      <c r="M396" s="35" t="s">
        <v>169</v>
      </c>
      <c r="N396" s="35" t="s">
        <v>165</v>
      </c>
      <c r="O396" s="35" t="s">
        <v>143</v>
      </c>
      <c r="P396" s="35">
        <v>0</v>
      </c>
      <c r="Q396" s="35">
        <v>1</v>
      </c>
    </row>
    <row r="397" spans="1:17" x14ac:dyDescent="0.2">
      <c r="A397" s="35" t="s">
        <v>136</v>
      </c>
      <c r="B397" s="35" t="s">
        <v>162</v>
      </c>
      <c r="C397" s="35" t="s">
        <v>170</v>
      </c>
      <c r="D397" s="35" t="s">
        <v>265</v>
      </c>
      <c r="E397" s="35">
        <v>2010</v>
      </c>
      <c r="F397" s="35" t="s">
        <v>265</v>
      </c>
      <c r="G397" s="35" t="s">
        <v>265</v>
      </c>
      <c r="H397" s="36">
        <v>40179</v>
      </c>
      <c r="I397" s="35" t="s">
        <v>164</v>
      </c>
      <c r="K397" s="35" t="s">
        <v>278</v>
      </c>
      <c r="L397" s="35" t="s">
        <v>170</v>
      </c>
      <c r="M397" s="35" t="s">
        <v>170</v>
      </c>
      <c r="N397" s="35" t="s">
        <v>165</v>
      </c>
      <c r="O397" s="35" t="s">
        <v>143</v>
      </c>
      <c r="P397" s="35">
        <v>0</v>
      </c>
      <c r="Q397" s="35">
        <v>1</v>
      </c>
    </row>
    <row r="398" spans="1:17" hidden="1" x14ac:dyDescent="0.2">
      <c r="A398" s="35" t="s">
        <v>174</v>
      </c>
      <c r="B398" s="35" t="s">
        <v>279</v>
      </c>
      <c r="C398" s="35" t="s">
        <v>240</v>
      </c>
      <c r="D398" s="35" t="s">
        <v>265</v>
      </c>
      <c r="E398" s="35">
        <v>2010</v>
      </c>
      <c r="F398" s="35" t="s">
        <v>265</v>
      </c>
      <c r="G398" s="35" t="s">
        <v>265</v>
      </c>
      <c r="H398" s="36">
        <v>40179</v>
      </c>
      <c r="K398" s="35" t="s">
        <v>280</v>
      </c>
      <c r="L398" s="35" t="s">
        <v>240</v>
      </c>
      <c r="M398" s="35" t="s">
        <v>240</v>
      </c>
      <c r="N398" s="35" t="s">
        <v>240</v>
      </c>
      <c r="O398" s="35" t="s">
        <v>143</v>
      </c>
      <c r="P398" s="35">
        <v>92798.410747982998</v>
      </c>
      <c r="Q398" s="35">
        <v>1</v>
      </c>
    </row>
    <row r="399" spans="1:17" hidden="1" x14ac:dyDescent="0.2">
      <c r="A399" s="35" t="s">
        <v>174</v>
      </c>
      <c r="B399" s="35" t="s">
        <v>153</v>
      </c>
      <c r="C399" s="35" t="s">
        <v>154</v>
      </c>
      <c r="D399" s="35" t="s">
        <v>265</v>
      </c>
      <c r="E399" s="35">
        <v>2010</v>
      </c>
      <c r="F399" s="35" t="s">
        <v>281</v>
      </c>
      <c r="G399" s="35" t="s">
        <v>265</v>
      </c>
      <c r="H399" s="36">
        <v>40179</v>
      </c>
      <c r="K399" s="35" t="s">
        <v>155</v>
      </c>
      <c r="L399" s="35" t="s">
        <v>154</v>
      </c>
      <c r="M399" s="35" t="s">
        <v>154</v>
      </c>
      <c r="N399" s="35" t="s">
        <v>154</v>
      </c>
      <c r="O399" s="35" t="s">
        <v>143</v>
      </c>
      <c r="P399" s="35">
        <v>0</v>
      </c>
      <c r="Q399" s="35">
        <v>1</v>
      </c>
    </row>
    <row r="400" spans="1:17" hidden="1" x14ac:dyDescent="0.2">
      <c r="A400" s="35" t="s">
        <v>174</v>
      </c>
      <c r="B400" s="35" t="s">
        <v>153</v>
      </c>
      <c r="C400" s="35" t="s">
        <v>154</v>
      </c>
      <c r="D400" s="35" t="s">
        <v>265</v>
      </c>
      <c r="E400" s="35">
        <v>2010</v>
      </c>
      <c r="F400" s="35" t="s">
        <v>265</v>
      </c>
      <c r="G400" s="35" t="s">
        <v>265</v>
      </c>
      <c r="H400" s="36">
        <v>40179</v>
      </c>
      <c r="K400" s="35" t="s">
        <v>155</v>
      </c>
      <c r="L400" s="35" t="s">
        <v>154</v>
      </c>
      <c r="M400" s="35" t="s">
        <v>154</v>
      </c>
      <c r="N400" s="35" t="s">
        <v>154</v>
      </c>
      <c r="O400" s="35" t="s">
        <v>143</v>
      </c>
      <c r="P400" s="35">
        <v>95497.320566056005</v>
      </c>
      <c r="Q400" s="35">
        <v>1</v>
      </c>
    </row>
    <row r="401" spans="1:17" hidden="1" x14ac:dyDescent="0.2">
      <c r="A401" s="35" t="s">
        <v>174</v>
      </c>
      <c r="B401" s="35" t="s">
        <v>153</v>
      </c>
      <c r="C401" s="35" t="s">
        <v>282</v>
      </c>
      <c r="D401" s="35" t="s">
        <v>265</v>
      </c>
      <c r="E401" s="35">
        <v>2010</v>
      </c>
      <c r="F401" s="35" t="s">
        <v>265</v>
      </c>
      <c r="G401" s="35" t="s">
        <v>265</v>
      </c>
      <c r="H401" s="36">
        <v>40179</v>
      </c>
      <c r="K401" s="35" t="s">
        <v>283</v>
      </c>
      <c r="L401" s="35" t="s">
        <v>282</v>
      </c>
      <c r="M401" s="35" t="s">
        <v>282</v>
      </c>
      <c r="N401" s="35" t="s">
        <v>282</v>
      </c>
      <c r="O401" s="35" t="s">
        <v>143</v>
      </c>
      <c r="P401" s="35">
        <v>1197.679738562</v>
      </c>
      <c r="Q401" s="35">
        <v>1</v>
      </c>
    </row>
    <row r="402" spans="1:17" hidden="1" x14ac:dyDescent="0.2">
      <c r="A402" s="35" t="s">
        <v>174</v>
      </c>
      <c r="B402" s="35" t="s">
        <v>153</v>
      </c>
      <c r="C402" s="35" t="s">
        <v>156</v>
      </c>
      <c r="D402" s="35" t="s">
        <v>265</v>
      </c>
      <c r="E402" s="35">
        <v>2010</v>
      </c>
      <c r="F402" s="35" t="s">
        <v>281</v>
      </c>
      <c r="G402" s="35" t="s">
        <v>265</v>
      </c>
      <c r="H402" s="36">
        <v>40179</v>
      </c>
      <c r="K402" s="35" t="s">
        <v>157</v>
      </c>
      <c r="L402" s="35" t="s">
        <v>156</v>
      </c>
      <c r="M402" s="35" t="s">
        <v>156</v>
      </c>
      <c r="N402" s="35" t="s">
        <v>156</v>
      </c>
      <c r="O402" s="35" t="s">
        <v>143</v>
      </c>
      <c r="P402" s="35">
        <v>0</v>
      </c>
      <c r="Q402" s="35">
        <v>1</v>
      </c>
    </row>
    <row r="403" spans="1:17" hidden="1" x14ac:dyDescent="0.2">
      <c r="A403" s="35" t="s">
        <v>174</v>
      </c>
      <c r="B403" s="35" t="s">
        <v>153</v>
      </c>
      <c r="C403" s="35" t="s">
        <v>156</v>
      </c>
      <c r="D403" s="35" t="s">
        <v>265</v>
      </c>
      <c r="E403" s="35">
        <v>2010</v>
      </c>
      <c r="F403" s="35" t="s">
        <v>265</v>
      </c>
      <c r="G403" s="35" t="s">
        <v>265</v>
      </c>
      <c r="H403" s="36">
        <v>40179</v>
      </c>
      <c r="K403" s="35" t="s">
        <v>157</v>
      </c>
      <c r="L403" s="35" t="s">
        <v>156</v>
      </c>
      <c r="M403" s="35" t="s">
        <v>156</v>
      </c>
      <c r="N403" s="35" t="s">
        <v>156</v>
      </c>
      <c r="O403" s="35" t="s">
        <v>143</v>
      </c>
      <c r="P403" s="35">
        <v>4977613.79416674</v>
      </c>
      <c r="Q403" s="35">
        <v>1</v>
      </c>
    </row>
    <row r="404" spans="1:17" hidden="1" x14ac:dyDescent="0.2">
      <c r="A404" s="35" t="s">
        <v>174</v>
      </c>
      <c r="B404" s="35" t="s">
        <v>153</v>
      </c>
      <c r="C404" s="35" t="s">
        <v>158</v>
      </c>
      <c r="D404" s="35" t="s">
        <v>265</v>
      </c>
      <c r="E404" s="35">
        <v>2010</v>
      </c>
      <c r="F404" s="35" t="s">
        <v>281</v>
      </c>
      <c r="G404" s="35" t="s">
        <v>265</v>
      </c>
      <c r="H404" s="36">
        <v>40179</v>
      </c>
      <c r="K404" s="35" t="s">
        <v>159</v>
      </c>
      <c r="L404" s="35" t="s">
        <v>158</v>
      </c>
      <c r="M404" s="35" t="s">
        <v>158</v>
      </c>
      <c r="N404" s="35" t="s">
        <v>158</v>
      </c>
      <c r="O404" s="35" t="s">
        <v>143</v>
      </c>
      <c r="P404" s="35">
        <v>0</v>
      </c>
      <c r="Q404" s="35">
        <v>1</v>
      </c>
    </row>
    <row r="405" spans="1:17" hidden="1" x14ac:dyDescent="0.2">
      <c r="A405" s="35" t="s">
        <v>174</v>
      </c>
      <c r="B405" s="35" t="s">
        <v>153</v>
      </c>
      <c r="C405" s="35" t="s">
        <v>158</v>
      </c>
      <c r="D405" s="35" t="s">
        <v>265</v>
      </c>
      <c r="E405" s="35">
        <v>2010</v>
      </c>
      <c r="F405" s="35" t="s">
        <v>265</v>
      </c>
      <c r="G405" s="35" t="s">
        <v>265</v>
      </c>
      <c r="H405" s="36">
        <v>40179</v>
      </c>
      <c r="K405" s="35" t="s">
        <v>159</v>
      </c>
      <c r="L405" s="35" t="s">
        <v>158</v>
      </c>
      <c r="M405" s="35" t="s">
        <v>158</v>
      </c>
      <c r="N405" s="35" t="s">
        <v>158</v>
      </c>
      <c r="O405" s="35" t="s">
        <v>143</v>
      </c>
      <c r="P405" s="35">
        <v>563465.398765872</v>
      </c>
      <c r="Q405" s="35">
        <v>1</v>
      </c>
    </row>
    <row r="406" spans="1:17" hidden="1" x14ac:dyDescent="0.2">
      <c r="A406" s="35" t="s">
        <v>174</v>
      </c>
      <c r="B406" s="35" t="s">
        <v>153</v>
      </c>
      <c r="C406" s="35" t="s">
        <v>160</v>
      </c>
      <c r="D406" s="35" t="s">
        <v>265</v>
      </c>
      <c r="E406" s="35">
        <v>2010</v>
      </c>
      <c r="F406" s="35" t="s">
        <v>281</v>
      </c>
      <c r="G406" s="35" t="s">
        <v>265</v>
      </c>
      <c r="H406" s="36">
        <v>40179</v>
      </c>
      <c r="K406" s="35" t="s">
        <v>161</v>
      </c>
      <c r="L406" s="35" t="s">
        <v>160</v>
      </c>
      <c r="M406" s="35" t="s">
        <v>160</v>
      </c>
      <c r="N406" s="35" t="s">
        <v>160</v>
      </c>
      <c r="O406" s="35" t="s">
        <v>143</v>
      </c>
      <c r="P406" s="35">
        <v>0</v>
      </c>
      <c r="Q406" s="35">
        <v>1</v>
      </c>
    </row>
    <row r="407" spans="1:17" hidden="1" x14ac:dyDescent="0.2">
      <c r="A407" s="35" t="s">
        <v>174</v>
      </c>
      <c r="B407" s="35" t="s">
        <v>153</v>
      </c>
      <c r="C407" s="35" t="s">
        <v>160</v>
      </c>
      <c r="D407" s="35" t="s">
        <v>265</v>
      </c>
      <c r="E407" s="35">
        <v>2010</v>
      </c>
      <c r="F407" s="35" t="s">
        <v>265</v>
      </c>
      <c r="G407" s="35" t="s">
        <v>265</v>
      </c>
      <c r="H407" s="36">
        <v>40179</v>
      </c>
      <c r="K407" s="35" t="s">
        <v>161</v>
      </c>
      <c r="L407" s="35" t="s">
        <v>160</v>
      </c>
      <c r="M407" s="35" t="s">
        <v>160</v>
      </c>
      <c r="N407" s="35" t="s">
        <v>160</v>
      </c>
      <c r="O407" s="35" t="s">
        <v>143</v>
      </c>
      <c r="P407" s="35">
        <v>0</v>
      </c>
      <c r="Q407" s="35">
        <v>1</v>
      </c>
    </row>
    <row r="408" spans="1:17" hidden="1" x14ac:dyDescent="0.2">
      <c r="A408" s="35" t="s">
        <v>175</v>
      </c>
      <c r="B408" s="35" t="s">
        <v>153</v>
      </c>
      <c r="C408" s="35" t="s">
        <v>154</v>
      </c>
      <c r="D408" s="35" t="s">
        <v>265</v>
      </c>
      <c r="E408" s="35">
        <v>2010</v>
      </c>
      <c r="F408" s="35" t="s">
        <v>281</v>
      </c>
      <c r="G408" s="35" t="s">
        <v>265</v>
      </c>
      <c r="H408" s="36">
        <v>40179</v>
      </c>
      <c r="I408" s="35" t="s">
        <v>176</v>
      </c>
      <c r="K408" s="35" t="s">
        <v>155</v>
      </c>
      <c r="L408" s="35" t="s">
        <v>154</v>
      </c>
      <c r="M408" s="35" t="s">
        <v>154</v>
      </c>
      <c r="N408" s="35" t="s">
        <v>154</v>
      </c>
      <c r="O408" s="35" t="s">
        <v>143</v>
      </c>
      <c r="P408" s="35">
        <v>0</v>
      </c>
      <c r="Q408" s="35">
        <v>1</v>
      </c>
    </row>
    <row r="409" spans="1:17" hidden="1" x14ac:dyDescent="0.2">
      <c r="A409" s="35" t="s">
        <v>175</v>
      </c>
      <c r="B409" s="35" t="s">
        <v>153</v>
      </c>
      <c r="C409" s="35" t="s">
        <v>154</v>
      </c>
      <c r="D409" s="35" t="s">
        <v>265</v>
      </c>
      <c r="E409" s="35">
        <v>2010</v>
      </c>
      <c r="F409" s="35" t="s">
        <v>265</v>
      </c>
      <c r="G409" s="35" t="s">
        <v>265</v>
      </c>
      <c r="H409" s="36">
        <v>40179</v>
      </c>
      <c r="I409" s="35" t="s">
        <v>176</v>
      </c>
      <c r="K409" s="35" t="s">
        <v>155</v>
      </c>
      <c r="L409" s="35" t="s">
        <v>154</v>
      </c>
      <c r="M409" s="35" t="s">
        <v>154</v>
      </c>
      <c r="N409" s="35" t="s">
        <v>154</v>
      </c>
      <c r="O409" s="35" t="s">
        <v>143</v>
      </c>
      <c r="P409" s="35">
        <v>32532374.9006407</v>
      </c>
      <c r="Q409" s="35">
        <v>1</v>
      </c>
    </row>
    <row r="410" spans="1:17" hidden="1" x14ac:dyDescent="0.2">
      <c r="A410" s="35" t="s">
        <v>175</v>
      </c>
      <c r="B410" s="35" t="s">
        <v>153</v>
      </c>
      <c r="C410" s="35" t="s">
        <v>284</v>
      </c>
      <c r="D410" s="35" t="s">
        <v>265</v>
      </c>
      <c r="E410" s="35">
        <v>2010</v>
      </c>
      <c r="F410" s="35" t="s">
        <v>265</v>
      </c>
      <c r="G410" s="35" t="s">
        <v>265</v>
      </c>
      <c r="H410" s="36">
        <v>40179</v>
      </c>
      <c r="I410" s="35" t="s">
        <v>176</v>
      </c>
      <c r="K410" s="35" t="s">
        <v>285</v>
      </c>
      <c r="L410" s="35" t="s">
        <v>284</v>
      </c>
      <c r="M410" s="35" t="s">
        <v>284</v>
      </c>
      <c r="N410" s="35" t="s">
        <v>284</v>
      </c>
      <c r="O410" s="35" t="s">
        <v>143</v>
      </c>
      <c r="P410" s="35">
        <v>6447.3442213939998</v>
      </c>
      <c r="Q410" s="35">
        <v>1</v>
      </c>
    </row>
    <row r="411" spans="1:17" hidden="1" x14ac:dyDescent="0.2">
      <c r="A411" s="35" t="s">
        <v>175</v>
      </c>
      <c r="B411" s="35" t="s">
        <v>153</v>
      </c>
      <c r="C411" s="35" t="s">
        <v>178</v>
      </c>
      <c r="D411" s="35" t="s">
        <v>265</v>
      </c>
      <c r="E411" s="35">
        <v>2010</v>
      </c>
      <c r="F411" s="35" t="s">
        <v>281</v>
      </c>
      <c r="G411" s="35" t="s">
        <v>265</v>
      </c>
      <c r="H411" s="36">
        <v>40179</v>
      </c>
      <c r="I411" s="35" t="s">
        <v>179</v>
      </c>
      <c r="K411" s="35" t="s">
        <v>180</v>
      </c>
      <c r="L411" s="35" t="s">
        <v>178</v>
      </c>
      <c r="M411" s="35" t="s">
        <v>178</v>
      </c>
      <c r="N411" s="35" t="s">
        <v>178</v>
      </c>
      <c r="O411" s="35" t="s">
        <v>143</v>
      </c>
      <c r="P411" s="35">
        <v>0</v>
      </c>
      <c r="Q411" s="35">
        <v>1</v>
      </c>
    </row>
    <row r="412" spans="1:17" hidden="1" x14ac:dyDescent="0.2">
      <c r="A412" s="35" t="s">
        <v>175</v>
      </c>
      <c r="B412" s="35" t="s">
        <v>153</v>
      </c>
      <c r="C412" s="35" t="s">
        <v>178</v>
      </c>
      <c r="D412" s="35" t="s">
        <v>265</v>
      </c>
      <c r="E412" s="35">
        <v>2010</v>
      </c>
      <c r="F412" s="35" t="s">
        <v>265</v>
      </c>
      <c r="G412" s="35" t="s">
        <v>265</v>
      </c>
      <c r="H412" s="36">
        <v>40179</v>
      </c>
      <c r="I412" s="35" t="s">
        <v>179</v>
      </c>
      <c r="K412" s="35" t="s">
        <v>180</v>
      </c>
      <c r="L412" s="35" t="s">
        <v>178</v>
      </c>
      <c r="M412" s="35" t="s">
        <v>178</v>
      </c>
      <c r="N412" s="35" t="s">
        <v>178</v>
      </c>
      <c r="O412" s="35" t="s">
        <v>143</v>
      </c>
      <c r="P412" s="35">
        <v>13697318.7953791</v>
      </c>
      <c r="Q412" s="35">
        <v>1</v>
      </c>
    </row>
    <row r="413" spans="1:17" hidden="1" x14ac:dyDescent="0.2">
      <c r="A413" s="35" t="s">
        <v>175</v>
      </c>
      <c r="B413" s="35" t="s">
        <v>153</v>
      </c>
      <c r="C413" s="35" t="s">
        <v>156</v>
      </c>
      <c r="D413" s="35" t="s">
        <v>265</v>
      </c>
      <c r="E413" s="35">
        <v>2010</v>
      </c>
      <c r="F413" s="35" t="s">
        <v>281</v>
      </c>
      <c r="G413" s="35" t="s">
        <v>265</v>
      </c>
      <c r="H413" s="36">
        <v>40179</v>
      </c>
      <c r="I413" s="35" t="s">
        <v>176</v>
      </c>
      <c r="K413" s="35" t="s">
        <v>157</v>
      </c>
      <c r="L413" s="35" t="s">
        <v>156</v>
      </c>
      <c r="M413" s="35" t="s">
        <v>156</v>
      </c>
      <c r="N413" s="35" t="s">
        <v>156</v>
      </c>
      <c r="O413" s="35" t="s">
        <v>143</v>
      </c>
      <c r="P413" s="35">
        <v>0</v>
      </c>
      <c r="Q413" s="35">
        <v>1</v>
      </c>
    </row>
    <row r="414" spans="1:17" hidden="1" x14ac:dyDescent="0.2">
      <c r="A414" s="35" t="s">
        <v>175</v>
      </c>
      <c r="B414" s="35" t="s">
        <v>153</v>
      </c>
      <c r="C414" s="35" t="s">
        <v>156</v>
      </c>
      <c r="D414" s="35" t="s">
        <v>265</v>
      </c>
      <c r="E414" s="35">
        <v>2010</v>
      </c>
      <c r="F414" s="35" t="s">
        <v>265</v>
      </c>
      <c r="G414" s="35" t="s">
        <v>265</v>
      </c>
      <c r="H414" s="36">
        <v>40179</v>
      </c>
      <c r="I414" s="35" t="s">
        <v>176</v>
      </c>
      <c r="K414" s="35" t="s">
        <v>157</v>
      </c>
      <c r="L414" s="35" t="s">
        <v>156</v>
      </c>
      <c r="M414" s="35" t="s">
        <v>156</v>
      </c>
      <c r="N414" s="35" t="s">
        <v>156</v>
      </c>
      <c r="O414" s="35" t="s">
        <v>143</v>
      </c>
      <c r="P414" s="35">
        <v>2427376.5718930298</v>
      </c>
      <c r="Q414" s="35">
        <v>1</v>
      </c>
    </row>
    <row r="415" spans="1:17" hidden="1" x14ac:dyDescent="0.2">
      <c r="A415" s="35" t="s">
        <v>175</v>
      </c>
      <c r="B415" s="35" t="s">
        <v>153</v>
      </c>
      <c r="C415" s="35" t="s">
        <v>158</v>
      </c>
      <c r="D415" s="35" t="s">
        <v>265</v>
      </c>
      <c r="E415" s="35">
        <v>2010</v>
      </c>
      <c r="F415" s="35" t="s">
        <v>281</v>
      </c>
      <c r="G415" s="35" t="s">
        <v>265</v>
      </c>
      <c r="H415" s="36">
        <v>40179</v>
      </c>
      <c r="I415" s="35" t="s">
        <v>176</v>
      </c>
      <c r="K415" s="35" t="s">
        <v>159</v>
      </c>
      <c r="L415" s="35" t="s">
        <v>158</v>
      </c>
      <c r="M415" s="35" t="s">
        <v>158</v>
      </c>
      <c r="N415" s="35" t="s">
        <v>158</v>
      </c>
      <c r="O415" s="35" t="s">
        <v>143</v>
      </c>
      <c r="P415" s="35">
        <v>0</v>
      </c>
      <c r="Q415" s="35">
        <v>1</v>
      </c>
    </row>
    <row r="416" spans="1:17" hidden="1" x14ac:dyDescent="0.2">
      <c r="A416" s="35" t="s">
        <v>175</v>
      </c>
      <c r="B416" s="35" t="s">
        <v>153</v>
      </c>
      <c r="C416" s="35" t="s">
        <v>158</v>
      </c>
      <c r="D416" s="35" t="s">
        <v>265</v>
      </c>
      <c r="E416" s="35">
        <v>2010</v>
      </c>
      <c r="F416" s="35" t="s">
        <v>265</v>
      </c>
      <c r="G416" s="35" t="s">
        <v>265</v>
      </c>
      <c r="H416" s="36">
        <v>40179</v>
      </c>
      <c r="I416" s="35" t="s">
        <v>176</v>
      </c>
      <c r="K416" s="35" t="s">
        <v>159</v>
      </c>
      <c r="L416" s="35" t="s">
        <v>158</v>
      </c>
      <c r="M416" s="35" t="s">
        <v>158</v>
      </c>
      <c r="N416" s="35" t="s">
        <v>158</v>
      </c>
      <c r="O416" s="35" t="s">
        <v>143</v>
      </c>
      <c r="P416" s="35">
        <v>70569.050772211995</v>
      </c>
      <c r="Q416" s="35">
        <v>1</v>
      </c>
    </row>
    <row r="417" spans="1:17" hidden="1" x14ac:dyDescent="0.2">
      <c r="A417" s="35" t="s">
        <v>175</v>
      </c>
      <c r="B417" s="35" t="s">
        <v>153</v>
      </c>
      <c r="C417" s="35" t="s">
        <v>160</v>
      </c>
      <c r="D417" s="35" t="s">
        <v>265</v>
      </c>
      <c r="E417" s="35">
        <v>2010</v>
      </c>
      <c r="F417" s="35" t="s">
        <v>281</v>
      </c>
      <c r="G417" s="35" t="s">
        <v>265</v>
      </c>
      <c r="H417" s="36">
        <v>40179</v>
      </c>
      <c r="I417" s="35" t="s">
        <v>176</v>
      </c>
      <c r="K417" s="35" t="s">
        <v>161</v>
      </c>
      <c r="L417" s="35" t="s">
        <v>160</v>
      </c>
      <c r="M417" s="35" t="s">
        <v>160</v>
      </c>
      <c r="N417" s="35" t="s">
        <v>160</v>
      </c>
      <c r="O417" s="35" t="s">
        <v>143</v>
      </c>
      <c r="P417" s="35">
        <v>0</v>
      </c>
      <c r="Q417" s="35">
        <v>1</v>
      </c>
    </row>
    <row r="418" spans="1:17" hidden="1" x14ac:dyDescent="0.2">
      <c r="A418" s="35" t="s">
        <v>175</v>
      </c>
      <c r="B418" s="35" t="s">
        <v>153</v>
      </c>
      <c r="C418" s="35" t="s">
        <v>160</v>
      </c>
      <c r="D418" s="35" t="s">
        <v>265</v>
      </c>
      <c r="E418" s="35">
        <v>2010</v>
      </c>
      <c r="F418" s="35" t="s">
        <v>265</v>
      </c>
      <c r="G418" s="35" t="s">
        <v>265</v>
      </c>
      <c r="H418" s="36">
        <v>40179</v>
      </c>
      <c r="I418" s="35" t="s">
        <v>176</v>
      </c>
      <c r="K418" s="35" t="s">
        <v>161</v>
      </c>
      <c r="L418" s="35" t="s">
        <v>160</v>
      </c>
      <c r="M418" s="35" t="s">
        <v>160</v>
      </c>
      <c r="N418" s="35" t="s">
        <v>160</v>
      </c>
      <c r="O418" s="35" t="s">
        <v>143</v>
      </c>
      <c r="P418" s="35">
        <v>553469.956701166</v>
      </c>
      <c r="Q418" s="35">
        <v>1</v>
      </c>
    </row>
    <row r="419" spans="1:17" hidden="1" x14ac:dyDescent="0.2">
      <c r="A419" s="35" t="s">
        <v>182</v>
      </c>
      <c r="B419" s="35" t="s">
        <v>153</v>
      </c>
      <c r="C419" s="35" t="s">
        <v>154</v>
      </c>
      <c r="D419" s="35" t="s">
        <v>265</v>
      </c>
      <c r="E419" s="35">
        <v>2010</v>
      </c>
      <c r="F419" s="35" t="s">
        <v>281</v>
      </c>
      <c r="G419" s="35" t="s">
        <v>265</v>
      </c>
      <c r="H419" s="36">
        <v>40179</v>
      </c>
      <c r="K419" s="35" t="s">
        <v>155</v>
      </c>
      <c r="L419" s="35" t="s">
        <v>154</v>
      </c>
      <c r="M419" s="35" t="s">
        <v>154</v>
      </c>
      <c r="N419" s="35" t="s">
        <v>154</v>
      </c>
      <c r="O419" s="35" t="s">
        <v>143</v>
      </c>
      <c r="P419" s="35">
        <v>0</v>
      </c>
      <c r="Q419" s="35">
        <v>1</v>
      </c>
    </row>
    <row r="420" spans="1:17" hidden="1" x14ac:dyDescent="0.2">
      <c r="A420" s="35" t="s">
        <v>182</v>
      </c>
      <c r="B420" s="35" t="s">
        <v>153</v>
      </c>
      <c r="C420" s="35" t="s">
        <v>154</v>
      </c>
      <c r="D420" s="35" t="s">
        <v>265</v>
      </c>
      <c r="E420" s="35">
        <v>2010</v>
      </c>
      <c r="F420" s="35" t="s">
        <v>265</v>
      </c>
      <c r="G420" s="35" t="s">
        <v>265</v>
      </c>
      <c r="H420" s="36">
        <v>40179</v>
      </c>
      <c r="K420" s="35" t="s">
        <v>155</v>
      </c>
      <c r="L420" s="35" t="s">
        <v>154</v>
      </c>
      <c r="M420" s="35" t="s">
        <v>154</v>
      </c>
      <c r="N420" s="35" t="s">
        <v>154</v>
      </c>
      <c r="O420" s="35" t="s">
        <v>143</v>
      </c>
      <c r="P420" s="35">
        <v>2276218.0658279201</v>
      </c>
      <c r="Q420" s="35">
        <v>1</v>
      </c>
    </row>
    <row r="421" spans="1:17" hidden="1" x14ac:dyDescent="0.2">
      <c r="A421" s="35" t="s">
        <v>182</v>
      </c>
      <c r="B421" s="35" t="s">
        <v>153</v>
      </c>
      <c r="C421" s="35" t="s">
        <v>156</v>
      </c>
      <c r="D421" s="35" t="s">
        <v>265</v>
      </c>
      <c r="E421" s="35">
        <v>2010</v>
      </c>
      <c r="F421" s="35" t="s">
        <v>281</v>
      </c>
      <c r="G421" s="35" t="s">
        <v>265</v>
      </c>
      <c r="H421" s="36">
        <v>40179</v>
      </c>
      <c r="K421" s="35" t="s">
        <v>157</v>
      </c>
      <c r="L421" s="35" t="s">
        <v>156</v>
      </c>
      <c r="M421" s="35" t="s">
        <v>156</v>
      </c>
      <c r="N421" s="35" t="s">
        <v>156</v>
      </c>
      <c r="O421" s="35" t="s">
        <v>143</v>
      </c>
      <c r="P421" s="35">
        <v>0</v>
      </c>
      <c r="Q421" s="35">
        <v>1</v>
      </c>
    </row>
    <row r="422" spans="1:17" hidden="1" x14ac:dyDescent="0.2">
      <c r="A422" s="35" t="s">
        <v>182</v>
      </c>
      <c r="B422" s="35" t="s">
        <v>153</v>
      </c>
      <c r="C422" s="35" t="s">
        <v>156</v>
      </c>
      <c r="D422" s="35" t="s">
        <v>265</v>
      </c>
      <c r="E422" s="35">
        <v>2010</v>
      </c>
      <c r="F422" s="35" t="s">
        <v>265</v>
      </c>
      <c r="G422" s="35" t="s">
        <v>265</v>
      </c>
      <c r="H422" s="36">
        <v>40179</v>
      </c>
      <c r="K422" s="35" t="s">
        <v>157</v>
      </c>
      <c r="L422" s="35" t="s">
        <v>156</v>
      </c>
      <c r="M422" s="35" t="s">
        <v>156</v>
      </c>
      <c r="N422" s="35" t="s">
        <v>156</v>
      </c>
      <c r="O422" s="35" t="s">
        <v>143</v>
      </c>
      <c r="P422" s="35">
        <v>9327712.77852582</v>
      </c>
      <c r="Q422" s="35">
        <v>1</v>
      </c>
    </row>
    <row r="423" spans="1:17" hidden="1" x14ac:dyDescent="0.2">
      <c r="A423" s="35" t="s">
        <v>182</v>
      </c>
      <c r="B423" s="35" t="s">
        <v>153</v>
      </c>
      <c r="C423" s="35" t="s">
        <v>158</v>
      </c>
      <c r="D423" s="35" t="s">
        <v>265</v>
      </c>
      <c r="E423" s="35">
        <v>2010</v>
      </c>
      <c r="F423" s="35" t="s">
        <v>281</v>
      </c>
      <c r="G423" s="35" t="s">
        <v>265</v>
      </c>
      <c r="H423" s="36">
        <v>40179</v>
      </c>
      <c r="K423" s="35" t="s">
        <v>159</v>
      </c>
      <c r="L423" s="35" t="s">
        <v>158</v>
      </c>
      <c r="M423" s="35" t="s">
        <v>158</v>
      </c>
      <c r="N423" s="35" t="s">
        <v>158</v>
      </c>
      <c r="O423" s="35" t="s">
        <v>143</v>
      </c>
      <c r="P423" s="35">
        <v>0</v>
      </c>
      <c r="Q423" s="35">
        <v>1</v>
      </c>
    </row>
    <row r="424" spans="1:17" hidden="1" x14ac:dyDescent="0.2">
      <c r="A424" s="35" t="s">
        <v>182</v>
      </c>
      <c r="B424" s="35" t="s">
        <v>153</v>
      </c>
      <c r="C424" s="35" t="s">
        <v>158</v>
      </c>
      <c r="D424" s="35" t="s">
        <v>265</v>
      </c>
      <c r="E424" s="35">
        <v>2010</v>
      </c>
      <c r="F424" s="35" t="s">
        <v>265</v>
      </c>
      <c r="G424" s="35" t="s">
        <v>265</v>
      </c>
      <c r="H424" s="36">
        <v>40179</v>
      </c>
      <c r="K424" s="35" t="s">
        <v>159</v>
      </c>
      <c r="L424" s="35" t="s">
        <v>158</v>
      </c>
      <c r="M424" s="35" t="s">
        <v>158</v>
      </c>
      <c r="N424" s="35" t="s">
        <v>158</v>
      </c>
      <c r="O424" s="35" t="s">
        <v>143</v>
      </c>
      <c r="P424" s="35">
        <v>4278997.8587636696</v>
      </c>
      <c r="Q424" s="35">
        <v>1</v>
      </c>
    </row>
    <row r="425" spans="1:17" hidden="1" x14ac:dyDescent="0.2">
      <c r="A425" s="35" t="s">
        <v>182</v>
      </c>
      <c r="B425" s="35" t="s">
        <v>153</v>
      </c>
      <c r="C425" s="35" t="s">
        <v>183</v>
      </c>
      <c r="D425" s="35" t="s">
        <v>265</v>
      </c>
      <c r="E425" s="35">
        <v>2010</v>
      </c>
      <c r="F425" s="35" t="s">
        <v>281</v>
      </c>
      <c r="G425" s="35" t="s">
        <v>265</v>
      </c>
      <c r="H425" s="36">
        <v>40179</v>
      </c>
      <c r="K425" s="35" t="s">
        <v>184</v>
      </c>
      <c r="L425" s="35" t="s">
        <v>183</v>
      </c>
      <c r="M425" s="35" t="s">
        <v>183</v>
      </c>
      <c r="N425" s="35" t="s">
        <v>183</v>
      </c>
      <c r="O425" s="35" t="s">
        <v>143</v>
      </c>
      <c r="P425" s="35">
        <v>1422.2498852409999</v>
      </c>
      <c r="Q425" s="35">
        <v>1</v>
      </c>
    </row>
    <row r="426" spans="1:17" hidden="1" x14ac:dyDescent="0.2">
      <c r="A426" s="35" t="s">
        <v>182</v>
      </c>
      <c r="B426" s="35" t="s">
        <v>153</v>
      </c>
      <c r="C426" s="35" t="s">
        <v>185</v>
      </c>
      <c r="D426" s="35" t="s">
        <v>265</v>
      </c>
      <c r="E426" s="35">
        <v>2010</v>
      </c>
      <c r="F426" s="35" t="s">
        <v>281</v>
      </c>
      <c r="G426" s="35" t="s">
        <v>265</v>
      </c>
      <c r="H426" s="36">
        <v>40179</v>
      </c>
      <c r="K426" s="35" t="s">
        <v>161</v>
      </c>
      <c r="L426" s="35" t="s">
        <v>185</v>
      </c>
      <c r="M426" s="35" t="s">
        <v>185</v>
      </c>
      <c r="N426" s="35" t="s">
        <v>185</v>
      </c>
      <c r="O426" s="35" t="s">
        <v>143</v>
      </c>
      <c r="P426" s="35">
        <v>0</v>
      </c>
      <c r="Q426" s="35">
        <v>1</v>
      </c>
    </row>
    <row r="427" spans="1:17" hidden="1" x14ac:dyDescent="0.2">
      <c r="A427" s="35" t="s">
        <v>182</v>
      </c>
      <c r="B427" s="35" t="s">
        <v>153</v>
      </c>
      <c r="C427" s="35" t="s">
        <v>185</v>
      </c>
      <c r="D427" s="35" t="s">
        <v>265</v>
      </c>
      <c r="E427" s="35">
        <v>2010</v>
      </c>
      <c r="F427" s="35" t="s">
        <v>265</v>
      </c>
      <c r="G427" s="35" t="s">
        <v>265</v>
      </c>
      <c r="H427" s="36">
        <v>40179</v>
      </c>
      <c r="K427" s="35" t="s">
        <v>161</v>
      </c>
      <c r="L427" s="35" t="s">
        <v>185</v>
      </c>
      <c r="M427" s="35" t="s">
        <v>185</v>
      </c>
      <c r="N427" s="35" t="s">
        <v>185</v>
      </c>
      <c r="O427" s="35" t="s">
        <v>143</v>
      </c>
      <c r="P427" s="35">
        <v>0</v>
      </c>
      <c r="Q427" s="35">
        <v>1</v>
      </c>
    </row>
    <row r="428" spans="1:17" hidden="1" x14ac:dyDescent="0.2">
      <c r="A428" s="35" t="s">
        <v>182</v>
      </c>
      <c r="B428" s="35" t="s">
        <v>186</v>
      </c>
      <c r="C428" s="35" t="s">
        <v>286</v>
      </c>
      <c r="D428" s="35" t="s">
        <v>265</v>
      </c>
      <c r="E428" s="35">
        <v>2010</v>
      </c>
      <c r="F428" s="35" t="s">
        <v>265</v>
      </c>
      <c r="G428" s="35" t="s">
        <v>265</v>
      </c>
      <c r="H428" s="36">
        <v>40179</v>
      </c>
      <c r="K428" s="35" t="s">
        <v>287</v>
      </c>
      <c r="L428" s="35" t="s">
        <v>286</v>
      </c>
      <c r="M428" s="35" t="s">
        <v>286</v>
      </c>
      <c r="N428" s="35" t="s">
        <v>286</v>
      </c>
      <c r="O428" s="35" t="s">
        <v>143</v>
      </c>
      <c r="P428" s="35">
        <v>0</v>
      </c>
      <c r="Q428" s="35">
        <v>1</v>
      </c>
    </row>
    <row r="429" spans="1:17" hidden="1" x14ac:dyDescent="0.2">
      <c r="A429" s="35" t="s">
        <v>182</v>
      </c>
      <c r="B429" s="35" t="s">
        <v>186</v>
      </c>
      <c r="C429" s="35" t="s">
        <v>288</v>
      </c>
      <c r="D429" s="35" t="s">
        <v>265</v>
      </c>
      <c r="E429" s="35">
        <v>2010</v>
      </c>
      <c r="F429" s="35" t="s">
        <v>265</v>
      </c>
      <c r="G429" s="35" t="s">
        <v>265</v>
      </c>
      <c r="H429" s="36">
        <v>40179</v>
      </c>
      <c r="K429" s="35" t="s">
        <v>288</v>
      </c>
      <c r="L429" s="35" t="s">
        <v>288</v>
      </c>
      <c r="M429" s="35" t="s">
        <v>288</v>
      </c>
      <c r="N429" s="35" t="s">
        <v>288</v>
      </c>
      <c r="O429" s="35" t="s">
        <v>143</v>
      </c>
      <c r="P429" s="35">
        <v>31266.663206013</v>
      </c>
      <c r="Q429" s="35">
        <v>1</v>
      </c>
    </row>
    <row r="430" spans="1:17" hidden="1" x14ac:dyDescent="0.2">
      <c r="A430" s="35" t="s">
        <v>182</v>
      </c>
      <c r="B430" s="35" t="s">
        <v>186</v>
      </c>
      <c r="C430" s="35" t="s">
        <v>289</v>
      </c>
      <c r="D430" s="35" t="s">
        <v>265</v>
      </c>
      <c r="E430" s="35">
        <v>2010</v>
      </c>
      <c r="F430" s="35" t="s">
        <v>281</v>
      </c>
      <c r="G430" s="35" t="s">
        <v>265</v>
      </c>
      <c r="H430" s="36">
        <v>40179</v>
      </c>
      <c r="K430" s="35" t="s">
        <v>290</v>
      </c>
      <c r="L430" s="35" t="s">
        <v>289</v>
      </c>
      <c r="M430" s="35" t="s">
        <v>289</v>
      </c>
      <c r="N430" s="35" t="s">
        <v>289</v>
      </c>
      <c r="O430" s="35" t="s">
        <v>143</v>
      </c>
      <c r="P430" s="35">
        <v>9228.2637546160004</v>
      </c>
      <c r="Q430" s="35">
        <v>1</v>
      </c>
    </row>
    <row r="431" spans="1:17" hidden="1" x14ac:dyDescent="0.2">
      <c r="A431" s="35" t="s">
        <v>182</v>
      </c>
      <c r="B431" s="35" t="s">
        <v>186</v>
      </c>
      <c r="C431" s="35" t="s">
        <v>291</v>
      </c>
      <c r="D431" s="35" t="s">
        <v>265</v>
      </c>
      <c r="E431" s="35">
        <v>2010</v>
      </c>
      <c r="F431" s="35" t="s">
        <v>265</v>
      </c>
      <c r="G431" s="35" t="s">
        <v>265</v>
      </c>
      <c r="H431" s="36">
        <v>40179</v>
      </c>
      <c r="K431" s="35" t="s">
        <v>291</v>
      </c>
      <c r="L431" s="35" t="s">
        <v>291</v>
      </c>
      <c r="M431" s="35" t="s">
        <v>291</v>
      </c>
      <c r="N431" s="35" t="s">
        <v>291</v>
      </c>
      <c r="O431" s="35" t="s">
        <v>143</v>
      </c>
      <c r="P431" s="35">
        <v>112131.74430696901</v>
      </c>
      <c r="Q431" s="35">
        <v>1</v>
      </c>
    </row>
    <row r="432" spans="1:17" hidden="1" x14ac:dyDescent="0.2">
      <c r="A432" s="35" t="s">
        <v>182</v>
      </c>
      <c r="B432" s="35" t="s">
        <v>186</v>
      </c>
      <c r="C432" s="35" t="s">
        <v>292</v>
      </c>
      <c r="D432" s="35" t="s">
        <v>265</v>
      </c>
      <c r="E432" s="35">
        <v>2010</v>
      </c>
      <c r="F432" s="35" t="s">
        <v>265</v>
      </c>
      <c r="G432" s="35" t="s">
        <v>265</v>
      </c>
      <c r="H432" s="36">
        <v>40179</v>
      </c>
      <c r="K432" s="35" t="s">
        <v>293</v>
      </c>
      <c r="L432" s="35" t="s">
        <v>292</v>
      </c>
      <c r="M432" s="35" t="s">
        <v>292</v>
      </c>
      <c r="N432" s="35" t="s">
        <v>292</v>
      </c>
      <c r="O432" s="35" t="s">
        <v>143</v>
      </c>
      <c r="P432" s="35">
        <v>16526.010159084999</v>
      </c>
      <c r="Q432" s="35">
        <v>1</v>
      </c>
    </row>
    <row r="433" spans="1:17" hidden="1" x14ac:dyDescent="0.2">
      <c r="A433" s="35" t="s">
        <v>182</v>
      </c>
      <c r="B433" s="35" t="s">
        <v>186</v>
      </c>
      <c r="C433" s="35" t="s">
        <v>294</v>
      </c>
      <c r="D433" s="35" t="s">
        <v>265</v>
      </c>
      <c r="E433" s="35">
        <v>2010</v>
      </c>
      <c r="F433" s="35" t="s">
        <v>265</v>
      </c>
      <c r="G433" s="35" t="s">
        <v>265</v>
      </c>
      <c r="H433" s="36">
        <v>40179</v>
      </c>
      <c r="K433" s="35" t="s">
        <v>295</v>
      </c>
      <c r="L433" s="35" t="s">
        <v>294</v>
      </c>
      <c r="M433" s="35" t="s">
        <v>187</v>
      </c>
      <c r="N433" s="35" t="s">
        <v>187</v>
      </c>
      <c r="O433" s="35" t="s">
        <v>143</v>
      </c>
      <c r="P433" s="35">
        <v>99885.052804078994</v>
      </c>
      <c r="Q433" s="35">
        <v>1</v>
      </c>
    </row>
    <row r="434" spans="1:17" hidden="1" x14ac:dyDescent="0.2">
      <c r="A434" s="35" t="s">
        <v>182</v>
      </c>
      <c r="B434" s="35" t="s">
        <v>186</v>
      </c>
      <c r="C434" s="35" t="s">
        <v>296</v>
      </c>
      <c r="D434" s="35" t="s">
        <v>265</v>
      </c>
      <c r="E434" s="35">
        <v>2010</v>
      </c>
      <c r="F434" s="35" t="s">
        <v>265</v>
      </c>
      <c r="G434" s="35" t="s">
        <v>265</v>
      </c>
      <c r="H434" s="36">
        <v>40179</v>
      </c>
      <c r="K434" s="35" t="s">
        <v>296</v>
      </c>
      <c r="L434" s="35" t="s">
        <v>296</v>
      </c>
      <c r="M434" s="35" t="s">
        <v>296</v>
      </c>
      <c r="N434" s="35" t="s">
        <v>296</v>
      </c>
      <c r="O434" s="35" t="s">
        <v>143</v>
      </c>
      <c r="P434" s="35">
        <v>2253681.0098000001</v>
      </c>
      <c r="Q434" s="35">
        <v>1</v>
      </c>
    </row>
    <row r="435" spans="1:17" hidden="1" x14ac:dyDescent="0.2">
      <c r="A435" s="35" t="s">
        <v>182</v>
      </c>
      <c r="B435" s="35" t="s">
        <v>186</v>
      </c>
      <c r="C435" s="35" t="s">
        <v>297</v>
      </c>
      <c r="D435" s="35" t="s">
        <v>265</v>
      </c>
      <c r="E435" s="35">
        <v>2010</v>
      </c>
      <c r="F435" s="35" t="s">
        <v>265</v>
      </c>
      <c r="G435" s="35" t="s">
        <v>265</v>
      </c>
      <c r="H435" s="36">
        <v>40179</v>
      </c>
      <c r="K435" s="35" t="s">
        <v>297</v>
      </c>
      <c r="L435" s="35" t="s">
        <v>297</v>
      </c>
      <c r="M435" s="35" t="s">
        <v>297</v>
      </c>
      <c r="N435" s="35" t="s">
        <v>297</v>
      </c>
      <c r="O435" s="35" t="s">
        <v>143</v>
      </c>
      <c r="P435" s="35">
        <v>11686.4</v>
      </c>
      <c r="Q435" s="35">
        <v>1</v>
      </c>
    </row>
    <row r="436" spans="1:17" hidden="1" x14ac:dyDescent="0.2">
      <c r="A436" s="35" t="s">
        <v>182</v>
      </c>
      <c r="B436" s="35" t="s">
        <v>186</v>
      </c>
      <c r="C436" s="35" t="s">
        <v>240</v>
      </c>
      <c r="D436" s="35" t="s">
        <v>265</v>
      </c>
      <c r="E436" s="35">
        <v>2010</v>
      </c>
      <c r="F436" s="35" t="s">
        <v>265</v>
      </c>
      <c r="G436" s="35" t="s">
        <v>265</v>
      </c>
      <c r="H436" s="36">
        <v>40179</v>
      </c>
      <c r="K436" s="35" t="s">
        <v>298</v>
      </c>
      <c r="L436" s="35" t="s">
        <v>240</v>
      </c>
      <c r="M436" s="35" t="s">
        <v>240</v>
      </c>
      <c r="N436" s="35" t="s">
        <v>240</v>
      </c>
      <c r="O436" s="35" t="s">
        <v>143</v>
      </c>
      <c r="P436" s="35">
        <v>12664.310017158001</v>
      </c>
      <c r="Q436" s="35">
        <v>1</v>
      </c>
    </row>
    <row r="437" spans="1:17" hidden="1" x14ac:dyDescent="0.2">
      <c r="A437" s="35" t="s">
        <v>182</v>
      </c>
      <c r="B437" s="35" t="s">
        <v>186</v>
      </c>
      <c r="C437" s="35" t="s">
        <v>299</v>
      </c>
      <c r="D437" s="35" t="s">
        <v>265</v>
      </c>
      <c r="E437" s="35">
        <v>2010</v>
      </c>
      <c r="F437" s="35" t="s">
        <v>265</v>
      </c>
      <c r="G437" s="35" t="s">
        <v>265</v>
      </c>
      <c r="H437" s="36">
        <v>40179</v>
      </c>
      <c r="K437" s="35" t="s">
        <v>299</v>
      </c>
      <c r="L437" s="35" t="s">
        <v>299</v>
      </c>
      <c r="M437" s="35" t="s">
        <v>299</v>
      </c>
      <c r="N437" s="35" t="s">
        <v>299</v>
      </c>
      <c r="O437" s="35" t="s">
        <v>143</v>
      </c>
      <c r="P437" s="35">
        <v>28102.554596015001</v>
      </c>
      <c r="Q437" s="35">
        <v>1</v>
      </c>
    </row>
    <row r="438" spans="1:17" hidden="1" x14ac:dyDescent="0.2">
      <c r="A438" s="35" t="s">
        <v>182</v>
      </c>
      <c r="B438" s="35" t="s">
        <v>186</v>
      </c>
      <c r="C438" s="35" t="s">
        <v>300</v>
      </c>
      <c r="D438" s="35" t="s">
        <v>265</v>
      </c>
      <c r="E438" s="35">
        <v>2010</v>
      </c>
      <c r="F438" s="35" t="s">
        <v>265</v>
      </c>
      <c r="G438" s="35" t="s">
        <v>265</v>
      </c>
      <c r="H438" s="36">
        <v>40179</v>
      </c>
      <c r="K438" s="35" t="s">
        <v>300</v>
      </c>
      <c r="L438" s="35" t="s">
        <v>300</v>
      </c>
      <c r="M438" s="35" t="s">
        <v>300</v>
      </c>
      <c r="N438" s="35" t="s">
        <v>300</v>
      </c>
      <c r="O438" s="35" t="s">
        <v>143</v>
      </c>
      <c r="P438" s="35">
        <v>2064748.1231893001</v>
      </c>
      <c r="Q438" s="35">
        <v>1</v>
      </c>
    </row>
    <row r="439" spans="1:17" hidden="1" x14ac:dyDescent="0.2">
      <c r="A439" s="35" t="s">
        <v>190</v>
      </c>
      <c r="B439" s="35" t="s">
        <v>153</v>
      </c>
      <c r="C439" s="35" t="s">
        <v>154</v>
      </c>
      <c r="D439" s="35" t="s">
        <v>265</v>
      </c>
      <c r="E439" s="35">
        <v>2010</v>
      </c>
      <c r="F439" s="35" t="s">
        <v>281</v>
      </c>
      <c r="G439" s="35" t="s">
        <v>265</v>
      </c>
      <c r="H439" s="36">
        <v>40179</v>
      </c>
      <c r="K439" s="35" t="s">
        <v>155</v>
      </c>
      <c r="L439" s="35" t="s">
        <v>154</v>
      </c>
      <c r="M439" s="35" t="s">
        <v>154</v>
      </c>
      <c r="N439" s="35" t="s">
        <v>154</v>
      </c>
      <c r="O439" s="35" t="s">
        <v>143</v>
      </c>
      <c r="P439" s="35">
        <v>0</v>
      </c>
      <c r="Q439" s="35">
        <v>1</v>
      </c>
    </row>
    <row r="440" spans="1:17" hidden="1" x14ac:dyDescent="0.2">
      <c r="A440" s="35" t="s">
        <v>190</v>
      </c>
      <c r="B440" s="35" t="s">
        <v>153</v>
      </c>
      <c r="C440" s="35" t="s">
        <v>154</v>
      </c>
      <c r="D440" s="35" t="s">
        <v>265</v>
      </c>
      <c r="E440" s="35">
        <v>2010</v>
      </c>
      <c r="F440" s="35" t="s">
        <v>265</v>
      </c>
      <c r="G440" s="35" t="s">
        <v>265</v>
      </c>
      <c r="H440" s="36">
        <v>40179</v>
      </c>
      <c r="K440" s="35" t="s">
        <v>155</v>
      </c>
      <c r="L440" s="35" t="s">
        <v>154</v>
      </c>
      <c r="M440" s="35" t="s">
        <v>154</v>
      </c>
      <c r="N440" s="35" t="s">
        <v>154</v>
      </c>
      <c r="O440" s="35" t="s">
        <v>143</v>
      </c>
      <c r="P440" s="35">
        <v>2251.341011773</v>
      </c>
      <c r="Q440" s="35">
        <v>1</v>
      </c>
    </row>
    <row r="441" spans="1:17" hidden="1" x14ac:dyDescent="0.2">
      <c r="A441" s="35" t="s">
        <v>190</v>
      </c>
      <c r="B441" s="35" t="s">
        <v>153</v>
      </c>
      <c r="C441" s="35" t="s">
        <v>156</v>
      </c>
      <c r="D441" s="35" t="s">
        <v>265</v>
      </c>
      <c r="E441" s="35">
        <v>2010</v>
      </c>
      <c r="F441" s="35" t="s">
        <v>281</v>
      </c>
      <c r="G441" s="35" t="s">
        <v>265</v>
      </c>
      <c r="H441" s="36">
        <v>40179</v>
      </c>
      <c r="K441" s="35" t="s">
        <v>157</v>
      </c>
      <c r="L441" s="35" t="s">
        <v>156</v>
      </c>
      <c r="M441" s="35" t="s">
        <v>156</v>
      </c>
      <c r="N441" s="35" t="s">
        <v>156</v>
      </c>
      <c r="O441" s="35" t="s">
        <v>143</v>
      </c>
      <c r="P441" s="35">
        <v>0</v>
      </c>
      <c r="Q441" s="35">
        <v>1</v>
      </c>
    </row>
    <row r="442" spans="1:17" hidden="1" x14ac:dyDescent="0.2">
      <c r="A442" s="35" t="s">
        <v>190</v>
      </c>
      <c r="B442" s="35" t="s">
        <v>153</v>
      </c>
      <c r="C442" s="35" t="s">
        <v>156</v>
      </c>
      <c r="D442" s="35" t="s">
        <v>265</v>
      </c>
      <c r="E442" s="35">
        <v>2010</v>
      </c>
      <c r="F442" s="35" t="s">
        <v>265</v>
      </c>
      <c r="G442" s="35" t="s">
        <v>265</v>
      </c>
      <c r="H442" s="36">
        <v>40179</v>
      </c>
      <c r="K442" s="35" t="s">
        <v>157</v>
      </c>
      <c r="L442" s="35" t="s">
        <v>156</v>
      </c>
      <c r="M442" s="35" t="s">
        <v>156</v>
      </c>
      <c r="N442" s="35" t="s">
        <v>156</v>
      </c>
      <c r="O442" s="35" t="s">
        <v>143</v>
      </c>
      <c r="P442" s="35">
        <v>7240414.5135310497</v>
      </c>
      <c r="Q442" s="35">
        <v>1</v>
      </c>
    </row>
    <row r="443" spans="1:17" hidden="1" x14ac:dyDescent="0.2">
      <c r="A443" s="35" t="s">
        <v>190</v>
      </c>
      <c r="B443" s="35" t="s">
        <v>153</v>
      </c>
      <c r="C443" s="35" t="s">
        <v>158</v>
      </c>
      <c r="D443" s="35" t="s">
        <v>265</v>
      </c>
      <c r="E443" s="35">
        <v>2010</v>
      </c>
      <c r="F443" s="35" t="s">
        <v>281</v>
      </c>
      <c r="G443" s="35" t="s">
        <v>265</v>
      </c>
      <c r="H443" s="36">
        <v>40179</v>
      </c>
      <c r="K443" s="35" t="s">
        <v>159</v>
      </c>
      <c r="L443" s="35" t="s">
        <v>158</v>
      </c>
      <c r="M443" s="35" t="s">
        <v>158</v>
      </c>
      <c r="N443" s="35" t="s">
        <v>158</v>
      </c>
      <c r="O443" s="35" t="s">
        <v>143</v>
      </c>
      <c r="P443" s="35">
        <v>0</v>
      </c>
      <c r="Q443" s="35">
        <v>1</v>
      </c>
    </row>
    <row r="444" spans="1:17" hidden="1" x14ac:dyDescent="0.2">
      <c r="A444" s="35" t="s">
        <v>190</v>
      </c>
      <c r="B444" s="35" t="s">
        <v>153</v>
      </c>
      <c r="C444" s="35" t="s">
        <v>158</v>
      </c>
      <c r="D444" s="35" t="s">
        <v>265</v>
      </c>
      <c r="E444" s="35">
        <v>2010</v>
      </c>
      <c r="F444" s="35" t="s">
        <v>265</v>
      </c>
      <c r="G444" s="35" t="s">
        <v>265</v>
      </c>
      <c r="H444" s="36">
        <v>40179</v>
      </c>
      <c r="K444" s="35" t="s">
        <v>159</v>
      </c>
      <c r="L444" s="35" t="s">
        <v>158</v>
      </c>
      <c r="M444" s="35" t="s">
        <v>158</v>
      </c>
      <c r="N444" s="35" t="s">
        <v>158</v>
      </c>
      <c r="O444" s="35" t="s">
        <v>143</v>
      </c>
      <c r="P444" s="35">
        <v>1828153.5666881099</v>
      </c>
      <c r="Q444" s="35">
        <v>1</v>
      </c>
    </row>
    <row r="445" spans="1:17" hidden="1" x14ac:dyDescent="0.2">
      <c r="A445" s="35" t="s">
        <v>190</v>
      </c>
      <c r="B445" s="35" t="s">
        <v>153</v>
      </c>
      <c r="C445" s="35" t="s">
        <v>185</v>
      </c>
      <c r="D445" s="35" t="s">
        <v>265</v>
      </c>
      <c r="E445" s="35">
        <v>2010</v>
      </c>
      <c r="F445" s="35" t="s">
        <v>281</v>
      </c>
      <c r="G445" s="35" t="s">
        <v>265</v>
      </c>
      <c r="H445" s="36">
        <v>40179</v>
      </c>
      <c r="K445" s="35" t="s">
        <v>161</v>
      </c>
      <c r="L445" s="35" t="s">
        <v>185</v>
      </c>
      <c r="M445" s="35" t="s">
        <v>185</v>
      </c>
      <c r="N445" s="35" t="s">
        <v>185</v>
      </c>
      <c r="O445" s="35" t="s">
        <v>143</v>
      </c>
      <c r="P445" s="35">
        <v>0</v>
      </c>
      <c r="Q445" s="35">
        <v>1</v>
      </c>
    </row>
    <row r="446" spans="1:17" hidden="1" x14ac:dyDescent="0.2">
      <c r="A446" s="35" t="s">
        <v>190</v>
      </c>
      <c r="B446" s="35" t="s">
        <v>153</v>
      </c>
      <c r="C446" s="35" t="s">
        <v>185</v>
      </c>
      <c r="D446" s="35" t="s">
        <v>265</v>
      </c>
      <c r="E446" s="35">
        <v>2010</v>
      </c>
      <c r="F446" s="35" t="s">
        <v>265</v>
      </c>
      <c r="G446" s="35" t="s">
        <v>265</v>
      </c>
      <c r="H446" s="36">
        <v>40179</v>
      </c>
      <c r="K446" s="35" t="s">
        <v>161</v>
      </c>
      <c r="L446" s="35" t="s">
        <v>185</v>
      </c>
      <c r="M446" s="35" t="s">
        <v>185</v>
      </c>
      <c r="N446" s="35" t="s">
        <v>185</v>
      </c>
      <c r="O446" s="35" t="s">
        <v>143</v>
      </c>
      <c r="P446" s="35">
        <v>0</v>
      </c>
      <c r="Q446" s="35">
        <v>1</v>
      </c>
    </row>
    <row r="447" spans="1:17" hidden="1" x14ac:dyDescent="0.2">
      <c r="A447" s="35" t="s">
        <v>190</v>
      </c>
      <c r="B447" s="35" t="s">
        <v>301</v>
      </c>
      <c r="C447" s="35" t="s">
        <v>302</v>
      </c>
      <c r="D447" s="35" t="s">
        <v>265</v>
      </c>
      <c r="E447" s="35">
        <v>2010</v>
      </c>
      <c r="F447" s="35" t="s">
        <v>265</v>
      </c>
      <c r="G447" s="35" t="s">
        <v>265</v>
      </c>
      <c r="H447" s="36">
        <v>40179</v>
      </c>
      <c r="K447" s="35" t="s">
        <v>302</v>
      </c>
      <c r="L447" s="35" t="s">
        <v>302</v>
      </c>
      <c r="M447" s="35" t="s">
        <v>302</v>
      </c>
      <c r="N447" s="35" t="s">
        <v>302</v>
      </c>
      <c r="O447" s="35" t="s">
        <v>143</v>
      </c>
      <c r="P447" s="35">
        <v>397554.91221433698</v>
      </c>
      <c r="Q447" s="35">
        <v>1</v>
      </c>
    </row>
    <row r="448" spans="1:17" hidden="1" x14ac:dyDescent="0.2">
      <c r="A448" s="35" t="s">
        <v>190</v>
      </c>
      <c r="B448" s="35" t="s">
        <v>301</v>
      </c>
      <c r="C448" s="35" t="s">
        <v>303</v>
      </c>
      <c r="D448" s="35" t="s">
        <v>265</v>
      </c>
      <c r="E448" s="35">
        <v>2010</v>
      </c>
      <c r="F448" s="35" t="s">
        <v>265</v>
      </c>
      <c r="G448" s="35" t="s">
        <v>265</v>
      </c>
      <c r="H448" s="36">
        <v>40179</v>
      </c>
      <c r="K448" s="35" t="s">
        <v>304</v>
      </c>
      <c r="L448" s="35" t="s">
        <v>303</v>
      </c>
      <c r="M448" s="35" t="s">
        <v>303</v>
      </c>
      <c r="N448" s="35" t="s">
        <v>303</v>
      </c>
      <c r="O448" s="35" t="s">
        <v>143</v>
      </c>
      <c r="P448" s="35">
        <v>17035.466330865002</v>
      </c>
      <c r="Q448" s="35">
        <v>1</v>
      </c>
    </row>
    <row r="449" spans="1:17" hidden="1" x14ac:dyDescent="0.2">
      <c r="A449" s="35" t="s">
        <v>190</v>
      </c>
      <c r="B449" s="35" t="s">
        <v>301</v>
      </c>
      <c r="C449" s="35" t="s">
        <v>303</v>
      </c>
      <c r="D449" s="35" t="s">
        <v>265</v>
      </c>
      <c r="E449" s="35">
        <v>2010</v>
      </c>
      <c r="F449" s="35" t="s">
        <v>265</v>
      </c>
      <c r="G449" s="35" t="s">
        <v>265</v>
      </c>
      <c r="H449" s="36">
        <v>40179</v>
      </c>
      <c r="K449" s="35" t="s">
        <v>305</v>
      </c>
      <c r="L449" s="35" t="s">
        <v>303</v>
      </c>
      <c r="M449" s="35" t="s">
        <v>303</v>
      </c>
      <c r="N449" s="35" t="s">
        <v>303</v>
      </c>
      <c r="O449" s="35" t="s">
        <v>143</v>
      </c>
      <c r="P449" s="35">
        <v>109784.116354461</v>
      </c>
      <c r="Q449" s="35">
        <v>1</v>
      </c>
    </row>
    <row r="450" spans="1:17" hidden="1" x14ac:dyDescent="0.2">
      <c r="A450" s="35" t="s">
        <v>190</v>
      </c>
      <c r="B450" s="35" t="s">
        <v>301</v>
      </c>
      <c r="C450" s="35" t="s">
        <v>306</v>
      </c>
      <c r="D450" s="35" t="s">
        <v>265</v>
      </c>
      <c r="E450" s="35">
        <v>2010</v>
      </c>
      <c r="F450" s="35" t="s">
        <v>265</v>
      </c>
      <c r="G450" s="35" t="s">
        <v>265</v>
      </c>
      <c r="H450" s="36">
        <v>40179</v>
      </c>
      <c r="K450" s="35" t="s">
        <v>307</v>
      </c>
      <c r="L450" s="35" t="s">
        <v>306</v>
      </c>
      <c r="M450" s="35" t="s">
        <v>306</v>
      </c>
      <c r="N450" s="35" t="s">
        <v>306</v>
      </c>
      <c r="O450" s="35" t="s">
        <v>143</v>
      </c>
      <c r="P450" s="35">
        <v>0</v>
      </c>
      <c r="Q450" s="35">
        <v>1</v>
      </c>
    </row>
    <row r="451" spans="1:17" hidden="1" x14ac:dyDescent="0.2">
      <c r="A451" s="35" t="s">
        <v>191</v>
      </c>
      <c r="B451" s="35" t="s">
        <v>153</v>
      </c>
      <c r="C451" s="35" t="s">
        <v>192</v>
      </c>
      <c r="D451" s="35" t="s">
        <v>265</v>
      </c>
      <c r="E451" s="35">
        <v>2010</v>
      </c>
      <c r="F451" s="35" t="s">
        <v>281</v>
      </c>
      <c r="G451" s="35" t="s">
        <v>265</v>
      </c>
      <c r="H451" s="36">
        <v>40179</v>
      </c>
      <c r="K451" s="35" t="s">
        <v>192</v>
      </c>
      <c r="L451" s="35" t="s">
        <v>192</v>
      </c>
      <c r="M451" s="35" t="s">
        <v>192</v>
      </c>
      <c r="N451" s="35" t="s">
        <v>192</v>
      </c>
      <c r="O451" s="35" t="s">
        <v>143</v>
      </c>
      <c r="P451" s="35">
        <v>0</v>
      </c>
      <c r="Q451" s="35">
        <v>1</v>
      </c>
    </row>
    <row r="452" spans="1:17" hidden="1" x14ac:dyDescent="0.2">
      <c r="A452" s="35" t="s">
        <v>191</v>
      </c>
      <c r="B452" s="35" t="s">
        <v>153</v>
      </c>
      <c r="C452" s="35" t="s">
        <v>192</v>
      </c>
      <c r="D452" s="35" t="s">
        <v>265</v>
      </c>
      <c r="E452" s="35">
        <v>2010</v>
      </c>
      <c r="F452" s="35" t="s">
        <v>265</v>
      </c>
      <c r="G452" s="35" t="s">
        <v>265</v>
      </c>
      <c r="H452" s="36">
        <v>40179</v>
      </c>
      <c r="K452" s="35" t="s">
        <v>192</v>
      </c>
      <c r="L452" s="35" t="s">
        <v>192</v>
      </c>
      <c r="M452" s="35" t="s">
        <v>192</v>
      </c>
      <c r="N452" s="35" t="s">
        <v>192</v>
      </c>
      <c r="O452" s="35" t="s">
        <v>143</v>
      </c>
      <c r="P452" s="35">
        <v>3533434.2746659098</v>
      </c>
      <c r="Q452" s="35">
        <v>1</v>
      </c>
    </row>
    <row r="453" spans="1:17" hidden="1" x14ac:dyDescent="0.2">
      <c r="A453" s="35" t="s">
        <v>191</v>
      </c>
      <c r="B453" s="35" t="s">
        <v>153</v>
      </c>
      <c r="C453" s="35" t="s">
        <v>193</v>
      </c>
      <c r="D453" s="35" t="s">
        <v>265</v>
      </c>
      <c r="E453" s="35">
        <v>2010</v>
      </c>
      <c r="F453" s="35" t="s">
        <v>281</v>
      </c>
      <c r="G453" s="35" t="s">
        <v>265</v>
      </c>
      <c r="H453" s="36">
        <v>40179</v>
      </c>
      <c r="K453" s="35" t="s">
        <v>194</v>
      </c>
      <c r="L453" s="35" t="s">
        <v>193</v>
      </c>
      <c r="M453" s="35" t="s">
        <v>193</v>
      </c>
      <c r="N453" s="35" t="s">
        <v>193</v>
      </c>
      <c r="O453" s="35" t="s">
        <v>143</v>
      </c>
      <c r="P453" s="35">
        <v>0</v>
      </c>
      <c r="Q453" s="35">
        <v>1</v>
      </c>
    </row>
    <row r="454" spans="1:17" hidden="1" x14ac:dyDescent="0.2">
      <c r="A454" s="35" t="s">
        <v>191</v>
      </c>
      <c r="B454" s="35" t="s">
        <v>153</v>
      </c>
      <c r="C454" s="35" t="s">
        <v>193</v>
      </c>
      <c r="D454" s="35" t="s">
        <v>265</v>
      </c>
      <c r="E454" s="35">
        <v>2010</v>
      </c>
      <c r="F454" s="35" t="s">
        <v>281</v>
      </c>
      <c r="G454" s="35" t="s">
        <v>265</v>
      </c>
      <c r="H454" s="36">
        <v>40179</v>
      </c>
      <c r="K454" s="35" t="s">
        <v>195</v>
      </c>
      <c r="L454" s="35" t="s">
        <v>193</v>
      </c>
      <c r="M454" s="35" t="s">
        <v>193</v>
      </c>
      <c r="N454" s="35" t="s">
        <v>193</v>
      </c>
      <c r="O454" s="35" t="s">
        <v>143</v>
      </c>
      <c r="P454" s="35">
        <v>0</v>
      </c>
      <c r="Q454" s="35">
        <v>1</v>
      </c>
    </row>
    <row r="455" spans="1:17" hidden="1" x14ac:dyDescent="0.2">
      <c r="A455" s="35" t="s">
        <v>191</v>
      </c>
      <c r="B455" s="35" t="s">
        <v>153</v>
      </c>
      <c r="C455" s="35" t="s">
        <v>193</v>
      </c>
      <c r="D455" s="35" t="s">
        <v>265</v>
      </c>
      <c r="E455" s="35">
        <v>2010</v>
      </c>
      <c r="F455" s="35" t="s">
        <v>281</v>
      </c>
      <c r="G455" s="35" t="s">
        <v>265</v>
      </c>
      <c r="H455" s="36">
        <v>40179</v>
      </c>
      <c r="K455" s="35" t="s">
        <v>196</v>
      </c>
      <c r="L455" s="35" t="s">
        <v>193</v>
      </c>
      <c r="M455" s="35" t="s">
        <v>193</v>
      </c>
      <c r="N455" s="35" t="s">
        <v>193</v>
      </c>
      <c r="O455" s="35" t="s">
        <v>143</v>
      </c>
      <c r="P455" s="35">
        <v>0</v>
      </c>
      <c r="Q455" s="35">
        <v>1</v>
      </c>
    </row>
    <row r="456" spans="1:17" hidden="1" x14ac:dyDescent="0.2">
      <c r="A456" s="35" t="s">
        <v>191</v>
      </c>
      <c r="B456" s="35" t="s">
        <v>153</v>
      </c>
      <c r="C456" s="35" t="s">
        <v>193</v>
      </c>
      <c r="D456" s="35" t="s">
        <v>265</v>
      </c>
      <c r="E456" s="35">
        <v>2010</v>
      </c>
      <c r="F456" s="35" t="s">
        <v>265</v>
      </c>
      <c r="G456" s="35" t="s">
        <v>265</v>
      </c>
      <c r="H456" s="36">
        <v>40179</v>
      </c>
      <c r="K456" s="35" t="s">
        <v>194</v>
      </c>
      <c r="L456" s="35" t="s">
        <v>193</v>
      </c>
      <c r="M456" s="35" t="s">
        <v>193</v>
      </c>
      <c r="N456" s="35" t="s">
        <v>193</v>
      </c>
      <c r="O456" s="35" t="s">
        <v>143</v>
      </c>
      <c r="P456" s="35">
        <v>0</v>
      </c>
      <c r="Q456" s="35">
        <v>1</v>
      </c>
    </row>
    <row r="457" spans="1:17" hidden="1" x14ac:dyDescent="0.2">
      <c r="A457" s="35" t="s">
        <v>191</v>
      </c>
      <c r="B457" s="35" t="s">
        <v>153</v>
      </c>
      <c r="C457" s="35" t="s">
        <v>193</v>
      </c>
      <c r="D457" s="35" t="s">
        <v>265</v>
      </c>
      <c r="E457" s="35">
        <v>2010</v>
      </c>
      <c r="F457" s="35" t="s">
        <v>265</v>
      </c>
      <c r="G457" s="35" t="s">
        <v>265</v>
      </c>
      <c r="H457" s="36">
        <v>40179</v>
      </c>
      <c r="K457" s="35" t="s">
        <v>195</v>
      </c>
      <c r="L457" s="35" t="s">
        <v>193</v>
      </c>
      <c r="M457" s="35" t="s">
        <v>193</v>
      </c>
      <c r="N457" s="35" t="s">
        <v>193</v>
      </c>
      <c r="O457" s="35" t="s">
        <v>143</v>
      </c>
      <c r="P457" s="35">
        <v>0</v>
      </c>
      <c r="Q457" s="35">
        <v>1</v>
      </c>
    </row>
    <row r="458" spans="1:17" hidden="1" x14ac:dyDescent="0.2">
      <c r="A458" s="35" t="s">
        <v>191</v>
      </c>
      <c r="B458" s="35" t="s">
        <v>153</v>
      </c>
      <c r="C458" s="35" t="s">
        <v>193</v>
      </c>
      <c r="D458" s="35" t="s">
        <v>265</v>
      </c>
      <c r="E458" s="35">
        <v>2010</v>
      </c>
      <c r="F458" s="35" t="s">
        <v>265</v>
      </c>
      <c r="G458" s="35" t="s">
        <v>265</v>
      </c>
      <c r="H458" s="36">
        <v>40179</v>
      </c>
      <c r="K458" s="35" t="s">
        <v>196</v>
      </c>
      <c r="L458" s="35" t="s">
        <v>193</v>
      </c>
      <c r="M458" s="35" t="s">
        <v>193</v>
      </c>
      <c r="N458" s="35" t="s">
        <v>193</v>
      </c>
      <c r="O458" s="35" t="s">
        <v>143</v>
      </c>
      <c r="P458" s="35">
        <v>353411.02281286399</v>
      </c>
      <c r="Q458" s="35">
        <v>1</v>
      </c>
    </row>
    <row r="459" spans="1:17" hidden="1" x14ac:dyDescent="0.2">
      <c r="A459" s="35" t="s">
        <v>191</v>
      </c>
      <c r="B459" s="35" t="s">
        <v>153</v>
      </c>
      <c r="C459" s="35" t="s">
        <v>197</v>
      </c>
      <c r="D459" s="35" t="s">
        <v>265</v>
      </c>
      <c r="E459" s="35">
        <v>2010</v>
      </c>
      <c r="F459" s="35" t="s">
        <v>281</v>
      </c>
      <c r="G459" s="35" t="s">
        <v>265</v>
      </c>
      <c r="H459" s="36">
        <v>40179</v>
      </c>
      <c r="K459" s="35" t="s">
        <v>198</v>
      </c>
      <c r="L459" s="35" t="s">
        <v>197</v>
      </c>
      <c r="M459" s="35" t="s">
        <v>197</v>
      </c>
      <c r="N459" s="35" t="s">
        <v>197</v>
      </c>
      <c r="O459" s="35" t="s">
        <v>143</v>
      </c>
      <c r="P459" s="35">
        <v>0</v>
      </c>
      <c r="Q459" s="35">
        <v>1</v>
      </c>
    </row>
    <row r="460" spans="1:17" hidden="1" x14ac:dyDescent="0.2">
      <c r="A460" s="35" t="s">
        <v>191</v>
      </c>
      <c r="B460" s="35" t="s">
        <v>153</v>
      </c>
      <c r="C460" s="35" t="s">
        <v>197</v>
      </c>
      <c r="D460" s="35" t="s">
        <v>265</v>
      </c>
      <c r="E460" s="35">
        <v>2010</v>
      </c>
      <c r="F460" s="35" t="s">
        <v>265</v>
      </c>
      <c r="G460" s="35" t="s">
        <v>265</v>
      </c>
      <c r="H460" s="36">
        <v>40179</v>
      </c>
      <c r="K460" s="35" t="s">
        <v>198</v>
      </c>
      <c r="L460" s="35" t="s">
        <v>197</v>
      </c>
      <c r="M460" s="35" t="s">
        <v>197</v>
      </c>
      <c r="N460" s="35" t="s">
        <v>197</v>
      </c>
      <c r="O460" s="35" t="s">
        <v>143</v>
      </c>
      <c r="P460" s="35">
        <v>6279296.7428195998</v>
      </c>
      <c r="Q460" s="35">
        <v>1</v>
      </c>
    </row>
    <row r="461" spans="1:17" hidden="1" x14ac:dyDescent="0.2">
      <c r="A461" s="35" t="s">
        <v>191</v>
      </c>
      <c r="B461" s="35" t="s">
        <v>153</v>
      </c>
      <c r="C461" s="35" t="s">
        <v>199</v>
      </c>
      <c r="D461" s="35" t="s">
        <v>265</v>
      </c>
      <c r="E461" s="35">
        <v>2010</v>
      </c>
      <c r="F461" s="35" t="s">
        <v>281</v>
      </c>
      <c r="G461" s="35" t="s">
        <v>265</v>
      </c>
      <c r="H461" s="36">
        <v>40179</v>
      </c>
      <c r="K461" s="35" t="s">
        <v>200</v>
      </c>
      <c r="L461" s="35" t="s">
        <v>199</v>
      </c>
      <c r="M461" s="35" t="s">
        <v>199</v>
      </c>
      <c r="N461" s="35" t="s">
        <v>199</v>
      </c>
      <c r="O461" s="35" t="s">
        <v>143</v>
      </c>
      <c r="P461" s="35">
        <v>0</v>
      </c>
      <c r="Q461" s="35">
        <v>1</v>
      </c>
    </row>
    <row r="462" spans="1:17" hidden="1" x14ac:dyDescent="0.2">
      <c r="A462" s="35" t="s">
        <v>191</v>
      </c>
      <c r="B462" s="35" t="s">
        <v>153</v>
      </c>
      <c r="C462" s="35" t="s">
        <v>199</v>
      </c>
      <c r="D462" s="35" t="s">
        <v>265</v>
      </c>
      <c r="E462" s="35">
        <v>2010</v>
      </c>
      <c r="F462" s="35" t="s">
        <v>265</v>
      </c>
      <c r="G462" s="35" t="s">
        <v>265</v>
      </c>
      <c r="H462" s="36">
        <v>40179</v>
      </c>
      <c r="K462" s="35" t="s">
        <v>200</v>
      </c>
      <c r="L462" s="35" t="s">
        <v>199</v>
      </c>
      <c r="M462" s="35" t="s">
        <v>199</v>
      </c>
      <c r="N462" s="35" t="s">
        <v>199</v>
      </c>
      <c r="O462" s="35" t="s">
        <v>143</v>
      </c>
      <c r="P462" s="35">
        <v>14596580.76533</v>
      </c>
      <c r="Q462" s="35">
        <v>1</v>
      </c>
    </row>
    <row r="463" spans="1:17" hidden="1" x14ac:dyDescent="0.2">
      <c r="A463" s="35" t="s">
        <v>191</v>
      </c>
      <c r="B463" s="35" t="s">
        <v>153</v>
      </c>
      <c r="C463" s="35" t="s">
        <v>201</v>
      </c>
      <c r="D463" s="35" t="s">
        <v>265</v>
      </c>
      <c r="E463" s="35">
        <v>2010</v>
      </c>
      <c r="F463" s="35" t="s">
        <v>281</v>
      </c>
      <c r="G463" s="35" t="s">
        <v>265</v>
      </c>
      <c r="H463" s="36">
        <v>40179</v>
      </c>
      <c r="K463" s="35" t="s">
        <v>202</v>
      </c>
      <c r="L463" s="35" t="s">
        <v>201</v>
      </c>
      <c r="M463" s="35" t="s">
        <v>201</v>
      </c>
      <c r="N463" s="35" t="s">
        <v>201</v>
      </c>
      <c r="O463" s="35" t="s">
        <v>143</v>
      </c>
      <c r="P463" s="35">
        <v>0</v>
      </c>
      <c r="Q463" s="35">
        <v>1</v>
      </c>
    </row>
    <row r="464" spans="1:17" hidden="1" x14ac:dyDescent="0.2">
      <c r="A464" s="35" t="s">
        <v>191</v>
      </c>
      <c r="B464" s="35" t="s">
        <v>153</v>
      </c>
      <c r="C464" s="35" t="s">
        <v>201</v>
      </c>
      <c r="D464" s="35" t="s">
        <v>265</v>
      </c>
      <c r="E464" s="35">
        <v>2010</v>
      </c>
      <c r="F464" s="35" t="s">
        <v>265</v>
      </c>
      <c r="G464" s="35" t="s">
        <v>265</v>
      </c>
      <c r="H464" s="36">
        <v>40179</v>
      </c>
      <c r="K464" s="35" t="s">
        <v>202</v>
      </c>
      <c r="L464" s="35" t="s">
        <v>201</v>
      </c>
      <c r="M464" s="35" t="s">
        <v>201</v>
      </c>
      <c r="N464" s="35" t="s">
        <v>201</v>
      </c>
      <c r="O464" s="35" t="s">
        <v>143</v>
      </c>
      <c r="P464" s="35">
        <v>467990.15272585303</v>
      </c>
      <c r="Q464" s="35">
        <v>1</v>
      </c>
    </row>
    <row r="465" spans="1:17" hidden="1" x14ac:dyDescent="0.2">
      <c r="A465" s="35" t="s">
        <v>191</v>
      </c>
      <c r="B465" s="35" t="s">
        <v>153</v>
      </c>
      <c r="C465" s="35" t="s">
        <v>203</v>
      </c>
      <c r="D465" s="35" t="s">
        <v>265</v>
      </c>
      <c r="E465" s="35">
        <v>2010</v>
      </c>
      <c r="F465" s="35" t="s">
        <v>281</v>
      </c>
      <c r="G465" s="35" t="s">
        <v>265</v>
      </c>
      <c r="H465" s="36">
        <v>40179</v>
      </c>
      <c r="K465" s="35" t="s">
        <v>203</v>
      </c>
      <c r="L465" s="35" t="s">
        <v>203</v>
      </c>
      <c r="M465" s="35" t="s">
        <v>203</v>
      </c>
      <c r="N465" s="35" t="s">
        <v>203</v>
      </c>
      <c r="O465" s="35" t="s">
        <v>143</v>
      </c>
      <c r="P465" s="35">
        <v>0</v>
      </c>
      <c r="Q465" s="35">
        <v>1</v>
      </c>
    </row>
    <row r="466" spans="1:17" hidden="1" x14ac:dyDescent="0.2">
      <c r="A466" s="35" t="s">
        <v>191</v>
      </c>
      <c r="B466" s="35" t="s">
        <v>153</v>
      </c>
      <c r="C466" s="35" t="s">
        <v>203</v>
      </c>
      <c r="D466" s="35" t="s">
        <v>265</v>
      </c>
      <c r="E466" s="35">
        <v>2010</v>
      </c>
      <c r="F466" s="35" t="s">
        <v>265</v>
      </c>
      <c r="G466" s="35" t="s">
        <v>265</v>
      </c>
      <c r="H466" s="36">
        <v>40179</v>
      </c>
      <c r="K466" s="35" t="s">
        <v>203</v>
      </c>
      <c r="L466" s="35" t="s">
        <v>203</v>
      </c>
      <c r="M466" s="35" t="s">
        <v>203</v>
      </c>
      <c r="N466" s="35" t="s">
        <v>203</v>
      </c>
      <c r="O466" s="35" t="s">
        <v>143</v>
      </c>
      <c r="P466" s="35">
        <v>214231.859679888</v>
      </c>
      <c r="Q466" s="35">
        <v>1</v>
      </c>
    </row>
    <row r="467" spans="1:17" hidden="1" x14ac:dyDescent="0.2">
      <c r="A467" s="35" t="s">
        <v>191</v>
      </c>
      <c r="B467" s="35" t="s">
        <v>153</v>
      </c>
      <c r="C467" s="35" t="s">
        <v>204</v>
      </c>
      <c r="D467" s="35" t="s">
        <v>265</v>
      </c>
      <c r="E467" s="35">
        <v>2010</v>
      </c>
      <c r="F467" s="35" t="s">
        <v>281</v>
      </c>
      <c r="G467" s="35" t="s">
        <v>265</v>
      </c>
      <c r="H467" s="36">
        <v>40179</v>
      </c>
      <c r="K467" s="35" t="s">
        <v>205</v>
      </c>
      <c r="L467" s="35" t="s">
        <v>204</v>
      </c>
      <c r="M467" s="35" t="s">
        <v>204</v>
      </c>
      <c r="N467" s="35" t="s">
        <v>204</v>
      </c>
      <c r="O467" s="35" t="s">
        <v>143</v>
      </c>
      <c r="P467" s="35">
        <v>0</v>
      </c>
      <c r="Q467" s="35">
        <v>1</v>
      </c>
    </row>
    <row r="468" spans="1:17" hidden="1" x14ac:dyDescent="0.2">
      <c r="A468" s="35" t="s">
        <v>191</v>
      </c>
      <c r="B468" s="35" t="s">
        <v>153</v>
      </c>
      <c r="C468" s="35" t="s">
        <v>204</v>
      </c>
      <c r="D468" s="35" t="s">
        <v>265</v>
      </c>
      <c r="E468" s="35">
        <v>2010</v>
      </c>
      <c r="F468" s="35" t="s">
        <v>265</v>
      </c>
      <c r="G468" s="35" t="s">
        <v>265</v>
      </c>
      <c r="H468" s="36">
        <v>40179</v>
      </c>
      <c r="K468" s="35" t="s">
        <v>205</v>
      </c>
      <c r="L468" s="35" t="s">
        <v>204</v>
      </c>
      <c r="M468" s="35" t="s">
        <v>204</v>
      </c>
      <c r="N468" s="35" t="s">
        <v>204</v>
      </c>
      <c r="O468" s="35" t="s">
        <v>143</v>
      </c>
      <c r="P468" s="35">
        <v>925137.96560257499</v>
      </c>
      <c r="Q468" s="35">
        <v>1</v>
      </c>
    </row>
    <row r="469" spans="1:17" hidden="1" x14ac:dyDescent="0.2">
      <c r="A469" s="35" t="s">
        <v>191</v>
      </c>
      <c r="B469" s="35" t="s">
        <v>153</v>
      </c>
      <c r="C469" s="35" t="s">
        <v>206</v>
      </c>
      <c r="D469" s="35" t="s">
        <v>265</v>
      </c>
      <c r="E469" s="35">
        <v>2010</v>
      </c>
      <c r="F469" s="35" t="s">
        <v>281</v>
      </c>
      <c r="G469" s="35" t="s">
        <v>265</v>
      </c>
      <c r="H469" s="36">
        <v>40179</v>
      </c>
      <c r="K469" s="35" t="s">
        <v>207</v>
      </c>
      <c r="L469" s="35" t="s">
        <v>206</v>
      </c>
      <c r="M469" s="35" t="s">
        <v>206</v>
      </c>
      <c r="N469" s="35" t="s">
        <v>206</v>
      </c>
      <c r="O469" s="35" t="s">
        <v>143</v>
      </c>
      <c r="P469" s="35">
        <v>0</v>
      </c>
      <c r="Q469" s="35">
        <v>1</v>
      </c>
    </row>
    <row r="470" spans="1:17" hidden="1" x14ac:dyDescent="0.2">
      <c r="A470" s="35" t="s">
        <v>191</v>
      </c>
      <c r="B470" s="35" t="s">
        <v>153</v>
      </c>
      <c r="C470" s="35" t="s">
        <v>206</v>
      </c>
      <c r="D470" s="35" t="s">
        <v>265</v>
      </c>
      <c r="E470" s="35">
        <v>2010</v>
      </c>
      <c r="F470" s="35" t="s">
        <v>281</v>
      </c>
      <c r="G470" s="35" t="s">
        <v>265</v>
      </c>
      <c r="H470" s="36">
        <v>40179</v>
      </c>
      <c r="K470" s="35" t="s">
        <v>208</v>
      </c>
      <c r="L470" s="35" t="s">
        <v>206</v>
      </c>
      <c r="M470" s="35" t="s">
        <v>206</v>
      </c>
      <c r="N470" s="35" t="s">
        <v>206</v>
      </c>
      <c r="O470" s="35" t="s">
        <v>143</v>
      </c>
      <c r="P470" s="35">
        <v>0</v>
      </c>
      <c r="Q470" s="35">
        <v>1</v>
      </c>
    </row>
    <row r="471" spans="1:17" hidden="1" x14ac:dyDescent="0.2">
      <c r="A471" s="35" t="s">
        <v>191</v>
      </c>
      <c r="B471" s="35" t="s">
        <v>153</v>
      </c>
      <c r="C471" s="35" t="s">
        <v>206</v>
      </c>
      <c r="D471" s="35" t="s">
        <v>265</v>
      </c>
      <c r="E471" s="35">
        <v>2010</v>
      </c>
      <c r="F471" s="35" t="s">
        <v>265</v>
      </c>
      <c r="G471" s="35" t="s">
        <v>265</v>
      </c>
      <c r="H471" s="36">
        <v>40179</v>
      </c>
      <c r="K471" s="35" t="s">
        <v>207</v>
      </c>
      <c r="L471" s="35" t="s">
        <v>206</v>
      </c>
      <c r="M471" s="35" t="s">
        <v>206</v>
      </c>
      <c r="N471" s="35" t="s">
        <v>206</v>
      </c>
      <c r="O471" s="35" t="s">
        <v>143</v>
      </c>
      <c r="P471" s="35">
        <v>0</v>
      </c>
      <c r="Q471" s="35">
        <v>1</v>
      </c>
    </row>
    <row r="472" spans="1:17" hidden="1" x14ac:dyDescent="0.2">
      <c r="A472" s="35" t="s">
        <v>191</v>
      </c>
      <c r="B472" s="35" t="s">
        <v>153</v>
      </c>
      <c r="C472" s="35" t="s">
        <v>206</v>
      </c>
      <c r="D472" s="35" t="s">
        <v>265</v>
      </c>
      <c r="E472" s="35">
        <v>2010</v>
      </c>
      <c r="F472" s="35" t="s">
        <v>265</v>
      </c>
      <c r="G472" s="35" t="s">
        <v>265</v>
      </c>
      <c r="H472" s="36">
        <v>40179</v>
      </c>
      <c r="K472" s="35" t="s">
        <v>208</v>
      </c>
      <c r="L472" s="35" t="s">
        <v>206</v>
      </c>
      <c r="M472" s="35" t="s">
        <v>206</v>
      </c>
      <c r="N472" s="35" t="s">
        <v>206</v>
      </c>
      <c r="O472" s="35" t="s">
        <v>143</v>
      </c>
      <c r="P472" s="35">
        <v>389695.71042806999</v>
      </c>
      <c r="Q472" s="35">
        <v>1</v>
      </c>
    </row>
    <row r="473" spans="1:17" hidden="1" x14ac:dyDescent="0.2">
      <c r="A473" s="35" t="s">
        <v>191</v>
      </c>
      <c r="B473" s="35" t="s">
        <v>153</v>
      </c>
      <c r="C473" s="35" t="s">
        <v>209</v>
      </c>
      <c r="D473" s="35" t="s">
        <v>265</v>
      </c>
      <c r="E473" s="35">
        <v>2010</v>
      </c>
      <c r="F473" s="35" t="s">
        <v>281</v>
      </c>
      <c r="G473" s="35" t="s">
        <v>265</v>
      </c>
      <c r="H473" s="36">
        <v>40179</v>
      </c>
      <c r="K473" s="35" t="s">
        <v>210</v>
      </c>
      <c r="L473" s="35" t="s">
        <v>209</v>
      </c>
      <c r="M473" s="35" t="s">
        <v>209</v>
      </c>
      <c r="N473" s="35" t="s">
        <v>209</v>
      </c>
      <c r="O473" s="35" t="s">
        <v>143</v>
      </c>
      <c r="P473" s="35">
        <v>0</v>
      </c>
      <c r="Q473" s="35">
        <v>1</v>
      </c>
    </row>
    <row r="474" spans="1:17" hidden="1" x14ac:dyDescent="0.2">
      <c r="A474" s="35" t="s">
        <v>191</v>
      </c>
      <c r="B474" s="35" t="s">
        <v>153</v>
      </c>
      <c r="C474" s="35" t="s">
        <v>209</v>
      </c>
      <c r="D474" s="35" t="s">
        <v>265</v>
      </c>
      <c r="E474" s="35">
        <v>2010</v>
      </c>
      <c r="F474" s="35" t="s">
        <v>265</v>
      </c>
      <c r="G474" s="35" t="s">
        <v>265</v>
      </c>
      <c r="H474" s="36">
        <v>40179</v>
      </c>
      <c r="K474" s="35" t="s">
        <v>210</v>
      </c>
      <c r="L474" s="35" t="s">
        <v>209</v>
      </c>
      <c r="M474" s="35" t="s">
        <v>209</v>
      </c>
      <c r="N474" s="35" t="s">
        <v>209</v>
      </c>
      <c r="O474" s="35" t="s">
        <v>143</v>
      </c>
      <c r="P474" s="35">
        <v>9920379.6278762706</v>
      </c>
      <c r="Q474" s="35">
        <v>1</v>
      </c>
    </row>
    <row r="475" spans="1:17" hidden="1" x14ac:dyDescent="0.2">
      <c r="A475" s="35" t="s">
        <v>191</v>
      </c>
      <c r="B475" s="35" t="s">
        <v>153</v>
      </c>
      <c r="C475" s="35" t="s">
        <v>211</v>
      </c>
      <c r="D475" s="35" t="s">
        <v>265</v>
      </c>
      <c r="E475" s="35">
        <v>2010</v>
      </c>
      <c r="F475" s="35" t="s">
        <v>281</v>
      </c>
      <c r="G475" s="35" t="s">
        <v>265</v>
      </c>
      <c r="H475" s="36">
        <v>40179</v>
      </c>
      <c r="K475" s="35" t="s">
        <v>211</v>
      </c>
      <c r="L475" s="35" t="s">
        <v>211</v>
      </c>
      <c r="M475" s="35" t="s">
        <v>211</v>
      </c>
      <c r="N475" s="35" t="s">
        <v>211</v>
      </c>
      <c r="O475" s="35" t="s">
        <v>143</v>
      </c>
      <c r="P475" s="35">
        <v>0</v>
      </c>
      <c r="Q475" s="35">
        <v>1</v>
      </c>
    </row>
    <row r="476" spans="1:17" hidden="1" x14ac:dyDescent="0.2">
      <c r="A476" s="35" t="s">
        <v>191</v>
      </c>
      <c r="B476" s="35" t="s">
        <v>153</v>
      </c>
      <c r="C476" s="35" t="s">
        <v>211</v>
      </c>
      <c r="D476" s="35" t="s">
        <v>265</v>
      </c>
      <c r="E476" s="35">
        <v>2010</v>
      </c>
      <c r="F476" s="35" t="s">
        <v>265</v>
      </c>
      <c r="G476" s="35" t="s">
        <v>265</v>
      </c>
      <c r="H476" s="36">
        <v>40179</v>
      </c>
      <c r="K476" s="35" t="s">
        <v>211</v>
      </c>
      <c r="L476" s="35" t="s">
        <v>211</v>
      </c>
      <c r="M476" s="35" t="s">
        <v>211</v>
      </c>
      <c r="N476" s="35" t="s">
        <v>211</v>
      </c>
      <c r="O476" s="35" t="s">
        <v>143</v>
      </c>
      <c r="P476" s="35">
        <v>629339.76434616197</v>
      </c>
      <c r="Q476" s="35">
        <v>1</v>
      </c>
    </row>
    <row r="477" spans="1:17" hidden="1" x14ac:dyDescent="0.2">
      <c r="A477" s="35" t="s">
        <v>191</v>
      </c>
      <c r="B477" s="35" t="s">
        <v>153</v>
      </c>
      <c r="C477" s="35" t="s">
        <v>212</v>
      </c>
      <c r="D477" s="35" t="s">
        <v>265</v>
      </c>
      <c r="E477" s="35">
        <v>2010</v>
      </c>
      <c r="F477" s="35" t="s">
        <v>281</v>
      </c>
      <c r="G477" s="35" t="s">
        <v>265</v>
      </c>
      <c r="H477" s="36">
        <v>40179</v>
      </c>
      <c r="K477" s="35" t="s">
        <v>212</v>
      </c>
      <c r="L477" s="35" t="s">
        <v>212</v>
      </c>
      <c r="M477" s="35" t="s">
        <v>212</v>
      </c>
      <c r="N477" s="35" t="s">
        <v>212</v>
      </c>
      <c r="O477" s="35" t="s">
        <v>143</v>
      </c>
      <c r="P477" s="35">
        <v>0</v>
      </c>
      <c r="Q477" s="35">
        <v>1</v>
      </c>
    </row>
    <row r="478" spans="1:17" hidden="1" x14ac:dyDescent="0.2">
      <c r="A478" s="35" t="s">
        <v>191</v>
      </c>
      <c r="B478" s="35" t="s">
        <v>153</v>
      </c>
      <c r="C478" s="35" t="s">
        <v>212</v>
      </c>
      <c r="D478" s="35" t="s">
        <v>265</v>
      </c>
      <c r="E478" s="35">
        <v>2010</v>
      </c>
      <c r="F478" s="35" t="s">
        <v>265</v>
      </c>
      <c r="G478" s="35" t="s">
        <v>265</v>
      </c>
      <c r="H478" s="36">
        <v>40179</v>
      </c>
      <c r="K478" s="35" t="s">
        <v>212</v>
      </c>
      <c r="L478" s="35" t="s">
        <v>212</v>
      </c>
      <c r="M478" s="35" t="s">
        <v>212</v>
      </c>
      <c r="N478" s="35" t="s">
        <v>212</v>
      </c>
      <c r="O478" s="35" t="s">
        <v>143</v>
      </c>
      <c r="P478" s="35">
        <v>59843.602308467998</v>
      </c>
      <c r="Q478" s="35">
        <v>1</v>
      </c>
    </row>
    <row r="479" spans="1:17" hidden="1" x14ac:dyDescent="0.2">
      <c r="A479" s="35" t="s">
        <v>213</v>
      </c>
      <c r="B479" s="35" t="s">
        <v>153</v>
      </c>
      <c r="C479" s="35" t="s">
        <v>214</v>
      </c>
      <c r="D479" s="35" t="s">
        <v>265</v>
      </c>
      <c r="E479" s="35">
        <v>2010</v>
      </c>
      <c r="F479" s="35" t="s">
        <v>265</v>
      </c>
      <c r="G479" s="35" t="s">
        <v>265</v>
      </c>
      <c r="H479" s="36">
        <v>40179</v>
      </c>
      <c r="I479" s="35" t="s">
        <v>215</v>
      </c>
      <c r="K479" s="35" t="s">
        <v>216</v>
      </c>
      <c r="L479" s="35" t="s">
        <v>214</v>
      </c>
      <c r="M479" s="35" t="s">
        <v>214</v>
      </c>
      <c r="N479" s="35" t="s">
        <v>214</v>
      </c>
      <c r="O479" s="35" t="s">
        <v>143</v>
      </c>
      <c r="P479" s="35">
        <v>0</v>
      </c>
      <c r="Q479" s="35">
        <v>1</v>
      </c>
    </row>
    <row r="480" spans="1:17" hidden="1" x14ac:dyDescent="0.2">
      <c r="A480" s="35" t="s">
        <v>213</v>
      </c>
      <c r="B480" s="35" t="s">
        <v>153</v>
      </c>
      <c r="C480" s="35" t="s">
        <v>154</v>
      </c>
      <c r="D480" s="35" t="s">
        <v>265</v>
      </c>
      <c r="E480" s="35">
        <v>2010</v>
      </c>
      <c r="F480" s="35" t="s">
        <v>265</v>
      </c>
      <c r="G480" s="35" t="s">
        <v>265</v>
      </c>
      <c r="H480" s="36">
        <v>40179</v>
      </c>
      <c r="I480" s="35" t="s">
        <v>217</v>
      </c>
      <c r="K480" s="35" t="s">
        <v>218</v>
      </c>
      <c r="L480" s="35" t="s">
        <v>154</v>
      </c>
      <c r="M480" s="35" t="s">
        <v>154</v>
      </c>
      <c r="N480" s="35" t="s">
        <v>154</v>
      </c>
      <c r="O480" s="35" t="s">
        <v>143</v>
      </c>
      <c r="P480" s="35">
        <v>0</v>
      </c>
      <c r="Q480" s="35">
        <v>1</v>
      </c>
    </row>
    <row r="481" spans="1:17" hidden="1" x14ac:dyDescent="0.2">
      <c r="A481" s="35" t="s">
        <v>213</v>
      </c>
      <c r="B481" s="35" t="s">
        <v>153</v>
      </c>
      <c r="C481" s="35" t="s">
        <v>219</v>
      </c>
      <c r="D481" s="35" t="s">
        <v>265</v>
      </c>
      <c r="E481" s="35">
        <v>2010</v>
      </c>
      <c r="F481" s="35" t="s">
        <v>265</v>
      </c>
      <c r="G481" s="35" t="s">
        <v>265</v>
      </c>
      <c r="H481" s="36">
        <v>40179</v>
      </c>
      <c r="I481" s="35" t="s">
        <v>215</v>
      </c>
      <c r="K481" s="35" t="s">
        <v>220</v>
      </c>
      <c r="L481" s="35" t="s">
        <v>219</v>
      </c>
      <c r="M481" s="35" t="s">
        <v>219</v>
      </c>
      <c r="N481" s="35" t="s">
        <v>219</v>
      </c>
      <c r="O481" s="35" t="s">
        <v>143</v>
      </c>
      <c r="P481" s="35">
        <v>96.047955195</v>
      </c>
      <c r="Q481" s="35">
        <v>1</v>
      </c>
    </row>
    <row r="482" spans="1:17" hidden="1" x14ac:dyDescent="0.2">
      <c r="A482" s="35" t="s">
        <v>213</v>
      </c>
      <c r="B482" s="35" t="s">
        <v>153</v>
      </c>
      <c r="C482" s="35" t="s">
        <v>308</v>
      </c>
      <c r="D482" s="35" t="s">
        <v>265</v>
      </c>
      <c r="E482" s="35">
        <v>2010</v>
      </c>
      <c r="F482" s="35" t="s">
        <v>265</v>
      </c>
      <c r="G482" s="35" t="s">
        <v>265</v>
      </c>
      <c r="H482" s="36">
        <v>40179</v>
      </c>
      <c r="I482" s="35" t="s">
        <v>215</v>
      </c>
      <c r="K482" s="35" t="s">
        <v>309</v>
      </c>
      <c r="L482" s="35" t="s">
        <v>308</v>
      </c>
      <c r="M482" s="35" t="s">
        <v>308</v>
      </c>
      <c r="N482" s="35" t="s">
        <v>308</v>
      </c>
      <c r="O482" s="35" t="s">
        <v>143</v>
      </c>
      <c r="P482" s="35">
        <v>109257.284541363</v>
      </c>
      <c r="Q482" s="35">
        <v>1</v>
      </c>
    </row>
    <row r="483" spans="1:17" hidden="1" x14ac:dyDescent="0.2">
      <c r="A483" s="35" t="s">
        <v>213</v>
      </c>
      <c r="B483" s="35" t="s">
        <v>153</v>
      </c>
      <c r="C483" s="35" t="s">
        <v>221</v>
      </c>
      <c r="D483" s="35" t="s">
        <v>265</v>
      </c>
      <c r="E483" s="35">
        <v>2010</v>
      </c>
      <c r="F483" s="35" t="s">
        <v>265</v>
      </c>
      <c r="G483" s="35" t="s">
        <v>265</v>
      </c>
      <c r="H483" s="36">
        <v>40179</v>
      </c>
      <c r="I483" s="35" t="s">
        <v>215</v>
      </c>
      <c r="K483" s="35" t="s">
        <v>222</v>
      </c>
      <c r="L483" s="35" t="s">
        <v>221</v>
      </c>
      <c r="M483" s="35" t="s">
        <v>221</v>
      </c>
      <c r="N483" s="35" t="s">
        <v>221</v>
      </c>
      <c r="O483" s="35" t="s">
        <v>143</v>
      </c>
      <c r="P483" s="35">
        <v>16775.018385306001</v>
      </c>
      <c r="Q483" s="35">
        <v>1</v>
      </c>
    </row>
    <row r="484" spans="1:17" hidden="1" x14ac:dyDescent="0.2">
      <c r="A484" s="35" t="s">
        <v>213</v>
      </c>
      <c r="B484" s="35" t="s">
        <v>153</v>
      </c>
      <c r="C484" s="35" t="s">
        <v>223</v>
      </c>
      <c r="D484" s="35" t="s">
        <v>265</v>
      </c>
      <c r="E484" s="35">
        <v>2010</v>
      </c>
      <c r="F484" s="35" t="s">
        <v>265</v>
      </c>
      <c r="G484" s="35" t="s">
        <v>265</v>
      </c>
      <c r="H484" s="36">
        <v>40179</v>
      </c>
      <c r="I484" s="35" t="s">
        <v>215</v>
      </c>
      <c r="K484" s="35" t="s">
        <v>224</v>
      </c>
      <c r="L484" s="35" t="s">
        <v>223</v>
      </c>
      <c r="M484" s="35" t="s">
        <v>223</v>
      </c>
      <c r="N484" s="35" t="s">
        <v>223</v>
      </c>
      <c r="O484" s="35" t="s">
        <v>143</v>
      </c>
      <c r="P484" s="35">
        <v>9051.3204322410002</v>
      </c>
      <c r="Q484" s="35">
        <v>1</v>
      </c>
    </row>
    <row r="485" spans="1:17" hidden="1" x14ac:dyDescent="0.2">
      <c r="A485" s="35" t="s">
        <v>213</v>
      </c>
      <c r="B485" s="35" t="s">
        <v>153</v>
      </c>
      <c r="C485" s="35" t="s">
        <v>156</v>
      </c>
      <c r="D485" s="35" t="s">
        <v>265</v>
      </c>
      <c r="E485" s="35">
        <v>2010</v>
      </c>
      <c r="F485" s="35" t="s">
        <v>265</v>
      </c>
      <c r="G485" s="35" t="s">
        <v>265</v>
      </c>
      <c r="H485" s="36">
        <v>40179</v>
      </c>
      <c r="I485" s="35" t="s">
        <v>217</v>
      </c>
      <c r="K485" s="35" t="s">
        <v>225</v>
      </c>
      <c r="L485" s="35" t="s">
        <v>156</v>
      </c>
      <c r="M485" s="35" t="s">
        <v>156</v>
      </c>
      <c r="N485" s="35" t="s">
        <v>156</v>
      </c>
      <c r="O485" s="35" t="s">
        <v>143</v>
      </c>
      <c r="P485" s="35">
        <v>0</v>
      </c>
      <c r="Q485" s="35">
        <v>1</v>
      </c>
    </row>
    <row r="486" spans="1:17" hidden="1" x14ac:dyDescent="0.2">
      <c r="A486" s="35" t="s">
        <v>213</v>
      </c>
      <c r="B486" s="35" t="s">
        <v>153</v>
      </c>
      <c r="C486" s="35" t="s">
        <v>156</v>
      </c>
      <c r="D486" s="35" t="s">
        <v>265</v>
      </c>
      <c r="E486" s="35">
        <v>2010</v>
      </c>
      <c r="F486" s="35" t="s">
        <v>265</v>
      </c>
      <c r="G486" s="35" t="s">
        <v>265</v>
      </c>
      <c r="H486" s="36">
        <v>40179</v>
      </c>
      <c r="I486" s="35" t="s">
        <v>217</v>
      </c>
      <c r="K486" s="35" t="s">
        <v>226</v>
      </c>
      <c r="L486" s="35" t="s">
        <v>156</v>
      </c>
      <c r="M486" s="35" t="s">
        <v>156</v>
      </c>
      <c r="N486" s="35" t="s">
        <v>156</v>
      </c>
      <c r="O486" s="35" t="s">
        <v>143</v>
      </c>
      <c r="P486" s="35">
        <v>15244.494322377999</v>
      </c>
      <c r="Q486" s="35">
        <v>1</v>
      </c>
    </row>
    <row r="487" spans="1:17" hidden="1" x14ac:dyDescent="0.2">
      <c r="A487" s="35" t="s">
        <v>213</v>
      </c>
      <c r="B487" s="35" t="s">
        <v>153</v>
      </c>
      <c r="C487" s="35" t="s">
        <v>158</v>
      </c>
      <c r="D487" s="35" t="s">
        <v>265</v>
      </c>
      <c r="E487" s="35">
        <v>2010</v>
      </c>
      <c r="F487" s="35" t="s">
        <v>265</v>
      </c>
      <c r="G487" s="35" t="s">
        <v>265</v>
      </c>
      <c r="H487" s="36">
        <v>40179</v>
      </c>
      <c r="I487" s="35" t="s">
        <v>217</v>
      </c>
      <c r="K487" s="35" t="s">
        <v>227</v>
      </c>
      <c r="L487" s="35" t="s">
        <v>158</v>
      </c>
      <c r="M487" s="35" t="s">
        <v>158</v>
      </c>
      <c r="N487" s="35" t="s">
        <v>158</v>
      </c>
      <c r="O487" s="35" t="s">
        <v>143</v>
      </c>
      <c r="P487" s="35">
        <v>152.348708708</v>
      </c>
      <c r="Q487" s="35">
        <v>1</v>
      </c>
    </row>
    <row r="488" spans="1:17" hidden="1" x14ac:dyDescent="0.2">
      <c r="A488" s="35" t="s">
        <v>213</v>
      </c>
      <c r="B488" s="35" t="s">
        <v>153</v>
      </c>
      <c r="C488" s="35" t="s">
        <v>158</v>
      </c>
      <c r="D488" s="35" t="s">
        <v>265</v>
      </c>
      <c r="E488" s="35">
        <v>2010</v>
      </c>
      <c r="F488" s="35" t="s">
        <v>265</v>
      </c>
      <c r="G488" s="35" t="s">
        <v>265</v>
      </c>
      <c r="H488" s="36">
        <v>40179</v>
      </c>
      <c r="I488" s="35" t="s">
        <v>217</v>
      </c>
      <c r="K488" s="35" t="s">
        <v>228</v>
      </c>
      <c r="L488" s="35" t="s">
        <v>158</v>
      </c>
      <c r="M488" s="35" t="s">
        <v>158</v>
      </c>
      <c r="N488" s="35" t="s">
        <v>158</v>
      </c>
      <c r="O488" s="35" t="s">
        <v>143</v>
      </c>
      <c r="P488" s="35">
        <v>1503.448266246</v>
      </c>
      <c r="Q488" s="35">
        <v>1</v>
      </c>
    </row>
    <row r="489" spans="1:17" hidden="1" x14ac:dyDescent="0.2">
      <c r="A489" s="35" t="s">
        <v>213</v>
      </c>
      <c r="B489" s="35" t="s">
        <v>153</v>
      </c>
      <c r="C489" s="35" t="s">
        <v>158</v>
      </c>
      <c r="D489" s="35" t="s">
        <v>265</v>
      </c>
      <c r="E489" s="35">
        <v>2010</v>
      </c>
      <c r="F489" s="35" t="s">
        <v>265</v>
      </c>
      <c r="G489" s="35" t="s">
        <v>265</v>
      </c>
      <c r="H489" s="36">
        <v>40179</v>
      </c>
      <c r="I489" s="35" t="s">
        <v>217</v>
      </c>
      <c r="K489" s="35" t="s">
        <v>229</v>
      </c>
      <c r="L489" s="35" t="s">
        <v>158</v>
      </c>
      <c r="M489" s="35" t="s">
        <v>158</v>
      </c>
      <c r="N489" s="35" t="s">
        <v>158</v>
      </c>
      <c r="O489" s="35" t="s">
        <v>143</v>
      </c>
      <c r="P489" s="35">
        <v>0</v>
      </c>
      <c r="Q489" s="35">
        <v>1</v>
      </c>
    </row>
    <row r="490" spans="1:17" hidden="1" x14ac:dyDescent="0.2">
      <c r="A490" s="35" t="s">
        <v>213</v>
      </c>
      <c r="B490" s="35" t="s">
        <v>153</v>
      </c>
      <c r="C490" s="35" t="s">
        <v>310</v>
      </c>
      <c r="D490" s="35" t="s">
        <v>265</v>
      </c>
      <c r="E490" s="35">
        <v>2010</v>
      </c>
      <c r="F490" s="35" t="s">
        <v>265</v>
      </c>
      <c r="G490" s="35" t="s">
        <v>265</v>
      </c>
      <c r="H490" s="36">
        <v>40179</v>
      </c>
      <c r="I490" s="35" t="s">
        <v>217</v>
      </c>
      <c r="K490" s="35" t="s">
        <v>230</v>
      </c>
      <c r="L490" s="35" t="s">
        <v>310</v>
      </c>
      <c r="M490" s="35" t="s">
        <v>158</v>
      </c>
      <c r="N490" s="35" t="s">
        <v>158</v>
      </c>
      <c r="O490" s="35" t="s">
        <v>143</v>
      </c>
      <c r="P490" s="35">
        <v>0</v>
      </c>
      <c r="Q490" s="35">
        <v>1</v>
      </c>
    </row>
    <row r="491" spans="1:17" hidden="1" x14ac:dyDescent="0.2">
      <c r="A491" s="35" t="s">
        <v>213</v>
      </c>
      <c r="B491" s="35" t="s">
        <v>153</v>
      </c>
      <c r="C491" s="35" t="s">
        <v>231</v>
      </c>
      <c r="D491" s="35" t="s">
        <v>265</v>
      </c>
      <c r="E491" s="35">
        <v>2010</v>
      </c>
      <c r="F491" s="35" t="s">
        <v>265</v>
      </c>
      <c r="G491" s="35" t="s">
        <v>265</v>
      </c>
      <c r="H491" s="36">
        <v>40179</v>
      </c>
      <c r="I491" s="35" t="s">
        <v>217</v>
      </c>
      <c r="K491" s="35" t="s">
        <v>231</v>
      </c>
      <c r="L491" s="35" t="s">
        <v>231</v>
      </c>
      <c r="M491" s="35" t="s">
        <v>231</v>
      </c>
      <c r="N491" s="35" t="s">
        <v>231</v>
      </c>
      <c r="O491" s="35" t="s">
        <v>143</v>
      </c>
      <c r="P491" s="35">
        <v>0</v>
      </c>
      <c r="Q491" s="35">
        <v>1</v>
      </c>
    </row>
    <row r="492" spans="1:17" hidden="1" x14ac:dyDescent="0.2">
      <c r="A492" s="35" t="s">
        <v>213</v>
      </c>
      <c r="B492" s="35" t="s">
        <v>153</v>
      </c>
      <c r="C492" s="35" t="s">
        <v>232</v>
      </c>
      <c r="D492" s="35" t="s">
        <v>265</v>
      </c>
      <c r="E492" s="35">
        <v>2010</v>
      </c>
      <c r="F492" s="35" t="s">
        <v>265</v>
      </c>
      <c r="G492" s="35" t="s">
        <v>265</v>
      </c>
      <c r="H492" s="36">
        <v>40179</v>
      </c>
      <c r="I492" s="35" t="s">
        <v>215</v>
      </c>
      <c r="K492" s="35" t="s">
        <v>233</v>
      </c>
      <c r="L492" s="35" t="s">
        <v>232</v>
      </c>
      <c r="M492" s="35" t="s">
        <v>232</v>
      </c>
      <c r="N492" s="35" t="s">
        <v>232</v>
      </c>
      <c r="O492" s="35" t="s">
        <v>143</v>
      </c>
      <c r="P492" s="35">
        <v>1765.1364195660001</v>
      </c>
      <c r="Q492" s="35">
        <v>1</v>
      </c>
    </row>
    <row r="493" spans="1:17" hidden="1" x14ac:dyDescent="0.2">
      <c r="A493" s="35" t="s">
        <v>213</v>
      </c>
      <c r="B493" s="35" t="s">
        <v>153</v>
      </c>
      <c r="C493" s="35" t="s">
        <v>232</v>
      </c>
      <c r="D493" s="35" t="s">
        <v>265</v>
      </c>
      <c r="E493" s="35">
        <v>2010</v>
      </c>
      <c r="F493" s="35" t="s">
        <v>265</v>
      </c>
      <c r="G493" s="35" t="s">
        <v>265</v>
      </c>
      <c r="H493" s="36">
        <v>40179</v>
      </c>
      <c r="I493" s="35" t="s">
        <v>234</v>
      </c>
      <c r="K493" s="35" t="s">
        <v>235</v>
      </c>
      <c r="L493" s="35" t="s">
        <v>232</v>
      </c>
      <c r="M493" s="35" t="s">
        <v>232</v>
      </c>
      <c r="N493" s="35" t="s">
        <v>232</v>
      </c>
      <c r="O493" s="35" t="s">
        <v>143</v>
      </c>
      <c r="P493" s="35">
        <v>0</v>
      </c>
      <c r="Q493" s="35">
        <v>1</v>
      </c>
    </row>
    <row r="494" spans="1:17" hidden="1" x14ac:dyDescent="0.2">
      <c r="A494" s="35" t="s">
        <v>213</v>
      </c>
      <c r="B494" s="35" t="s">
        <v>153</v>
      </c>
      <c r="C494" s="35" t="s">
        <v>236</v>
      </c>
      <c r="D494" s="35" t="s">
        <v>265</v>
      </c>
      <c r="E494" s="35">
        <v>2010</v>
      </c>
      <c r="F494" s="35" t="s">
        <v>265</v>
      </c>
      <c r="G494" s="35" t="s">
        <v>265</v>
      </c>
      <c r="H494" s="36">
        <v>40179</v>
      </c>
      <c r="I494" s="35" t="s">
        <v>234</v>
      </c>
      <c r="K494" s="35" t="s">
        <v>237</v>
      </c>
      <c r="L494" s="35" t="s">
        <v>236</v>
      </c>
      <c r="M494" s="35" t="s">
        <v>236</v>
      </c>
      <c r="N494" s="35" t="s">
        <v>236</v>
      </c>
      <c r="O494" s="35" t="s">
        <v>143</v>
      </c>
      <c r="P494" s="35">
        <v>0</v>
      </c>
      <c r="Q494" s="35">
        <v>1</v>
      </c>
    </row>
    <row r="495" spans="1:17" hidden="1" x14ac:dyDescent="0.2">
      <c r="A495" s="35" t="s">
        <v>213</v>
      </c>
      <c r="B495" s="35" t="s">
        <v>153</v>
      </c>
      <c r="C495" s="35" t="s">
        <v>238</v>
      </c>
      <c r="D495" s="35" t="s">
        <v>265</v>
      </c>
      <c r="E495" s="35">
        <v>2010</v>
      </c>
      <c r="F495" s="35" t="s">
        <v>265</v>
      </c>
      <c r="G495" s="35" t="s">
        <v>265</v>
      </c>
      <c r="H495" s="36">
        <v>40179</v>
      </c>
      <c r="I495" s="35" t="s">
        <v>234</v>
      </c>
      <c r="K495" s="35" t="s">
        <v>239</v>
      </c>
      <c r="L495" s="35" t="s">
        <v>238</v>
      </c>
      <c r="M495" s="35" t="s">
        <v>238</v>
      </c>
      <c r="N495" s="35" t="s">
        <v>238</v>
      </c>
      <c r="O495" s="35" t="s">
        <v>143</v>
      </c>
      <c r="P495" s="35">
        <v>0</v>
      </c>
      <c r="Q495" s="35">
        <v>1</v>
      </c>
    </row>
    <row r="496" spans="1:17" hidden="1" x14ac:dyDescent="0.2">
      <c r="A496" s="35" t="s">
        <v>213</v>
      </c>
      <c r="B496" s="35" t="s">
        <v>153</v>
      </c>
      <c r="C496" s="35" t="s">
        <v>240</v>
      </c>
      <c r="D496" s="35" t="s">
        <v>265</v>
      </c>
      <c r="E496" s="35">
        <v>2010</v>
      </c>
      <c r="F496" s="35" t="s">
        <v>265</v>
      </c>
      <c r="G496" s="35" t="s">
        <v>265</v>
      </c>
      <c r="H496" s="36">
        <v>40179</v>
      </c>
      <c r="I496" s="35" t="s">
        <v>217</v>
      </c>
      <c r="K496" s="35" t="s">
        <v>241</v>
      </c>
      <c r="L496" s="35" t="s">
        <v>240</v>
      </c>
      <c r="M496" s="35" t="s">
        <v>240</v>
      </c>
      <c r="N496" s="35" t="s">
        <v>240</v>
      </c>
      <c r="O496" s="35" t="s">
        <v>143</v>
      </c>
      <c r="P496" s="35">
        <v>12399.291428570999</v>
      </c>
      <c r="Q496" s="35">
        <v>1</v>
      </c>
    </row>
    <row r="497" spans="1:17" hidden="1" x14ac:dyDescent="0.2">
      <c r="A497" s="35" t="s">
        <v>213</v>
      </c>
      <c r="B497" s="35" t="s">
        <v>153</v>
      </c>
      <c r="C497" s="35" t="s">
        <v>243</v>
      </c>
      <c r="D497" s="35" t="s">
        <v>265</v>
      </c>
      <c r="E497" s="35">
        <v>2010</v>
      </c>
      <c r="F497" s="35" t="s">
        <v>265</v>
      </c>
      <c r="G497" s="35" t="s">
        <v>265</v>
      </c>
      <c r="H497" s="36">
        <v>40179</v>
      </c>
      <c r="I497" s="35" t="s">
        <v>215</v>
      </c>
      <c r="K497" s="35" t="s">
        <v>244</v>
      </c>
      <c r="L497" s="35" t="s">
        <v>243</v>
      </c>
      <c r="M497" s="35" t="s">
        <v>243</v>
      </c>
      <c r="N497" s="35" t="s">
        <v>243</v>
      </c>
      <c r="O497" s="35" t="s">
        <v>143</v>
      </c>
      <c r="P497" s="35">
        <v>2790.859174528</v>
      </c>
      <c r="Q497" s="35">
        <v>1</v>
      </c>
    </row>
    <row r="498" spans="1:17" hidden="1" x14ac:dyDescent="0.2">
      <c r="A498" s="35" t="s">
        <v>213</v>
      </c>
      <c r="B498" s="35" t="s">
        <v>245</v>
      </c>
      <c r="C498" s="35" t="s">
        <v>246</v>
      </c>
      <c r="D498" s="35" t="s">
        <v>265</v>
      </c>
      <c r="E498" s="35">
        <v>2010</v>
      </c>
      <c r="F498" s="35" t="s">
        <v>265</v>
      </c>
      <c r="G498" s="35" t="s">
        <v>265</v>
      </c>
      <c r="H498" s="36">
        <v>40179</v>
      </c>
      <c r="K498" s="35" t="s">
        <v>247</v>
      </c>
      <c r="L498" s="35" t="s">
        <v>246</v>
      </c>
      <c r="M498" s="35" t="s">
        <v>246</v>
      </c>
      <c r="N498" s="35" t="s">
        <v>246</v>
      </c>
      <c r="O498" s="35" t="s">
        <v>143</v>
      </c>
      <c r="P498" s="35">
        <v>0</v>
      </c>
      <c r="Q498" s="35">
        <v>1</v>
      </c>
    </row>
    <row r="499" spans="1:17" hidden="1" x14ac:dyDescent="0.2">
      <c r="A499" s="35" t="s">
        <v>213</v>
      </c>
      <c r="B499" s="35" t="s">
        <v>245</v>
      </c>
      <c r="C499" s="35" t="s">
        <v>311</v>
      </c>
      <c r="D499" s="35" t="s">
        <v>265</v>
      </c>
      <c r="E499" s="35">
        <v>2010</v>
      </c>
      <c r="F499" s="35" t="s">
        <v>265</v>
      </c>
      <c r="G499" s="35" t="s">
        <v>265</v>
      </c>
      <c r="H499" s="36">
        <v>40179</v>
      </c>
      <c r="K499" s="35" t="s">
        <v>312</v>
      </c>
      <c r="L499" s="35" t="s">
        <v>311</v>
      </c>
      <c r="M499" s="35" t="s">
        <v>311</v>
      </c>
      <c r="N499" s="35" t="s">
        <v>311</v>
      </c>
      <c r="O499" s="35" t="s">
        <v>143</v>
      </c>
      <c r="P499" s="35">
        <v>0</v>
      </c>
      <c r="Q499" s="35">
        <v>1</v>
      </c>
    </row>
    <row r="500" spans="1:17" hidden="1" x14ac:dyDescent="0.2">
      <c r="A500" s="35" t="s">
        <v>213</v>
      </c>
      <c r="B500" s="35" t="s">
        <v>245</v>
      </c>
      <c r="C500" s="35" t="s">
        <v>248</v>
      </c>
      <c r="D500" s="35" t="s">
        <v>265</v>
      </c>
      <c r="E500" s="35">
        <v>2010</v>
      </c>
      <c r="F500" s="35" t="s">
        <v>265</v>
      </c>
      <c r="G500" s="35" t="s">
        <v>265</v>
      </c>
      <c r="H500" s="36">
        <v>40179</v>
      </c>
      <c r="K500" s="35" t="s">
        <v>249</v>
      </c>
      <c r="L500" s="35" t="s">
        <v>248</v>
      </c>
      <c r="M500" s="35" t="s">
        <v>248</v>
      </c>
      <c r="N500" s="35" t="s">
        <v>248</v>
      </c>
      <c r="O500" s="35" t="s">
        <v>143</v>
      </c>
      <c r="P500" s="35">
        <v>0</v>
      </c>
      <c r="Q500" s="35">
        <v>1</v>
      </c>
    </row>
    <row r="501" spans="1:17" hidden="1" x14ac:dyDescent="0.2">
      <c r="A501" s="35" t="s">
        <v>213</v>
      </c>
      <c r="B501" s="35" t="s">
        <v>245</v>
      </c>
      <c r="C501" s="35" t="s">
        <v>248</v>
      </c>
      <c r="D501" s="35" t="s">
        <v>265</v>
      </c>
      <c r="E501" s="35">
        <v>2010</v>
      </c>
      <c r="F501" s="35" t="s">
        <v>265</v>
      </c>
      <c r="G501" s="35" t="s">
        <v>265</v>
      </c>
      <c r="H501" s="36">
        <v>40179</v>
      </c>
      <c r="K501" s="35" t="s">
        <v>250</v>
      </c>
      <c r="L501" s="35" t="s">
        <v>248</v>
      </c>
      <c r="M501" s="35" t="s">
        <v>248</v>
      </c>
      <c r="N501" s="35" t="s">
        <v>248</v>
      </c>
      <c r="O501" s="35" t="s">
        <v>143</v>
      </c>
      <c r="P501" s="35">
        <v>0</v>
      </c>
      <c r="Q501" s="35">
        <v>1</v>
      </c>
    </row>
    <row r="502" spans="1:17" hidden="1" x14ac:dyDescent="0.2">
      <c r="A502" s="35" t="s">
        <v>213</v>
      </c>
      <c r="B502" s="35" t="s">
        <v>245</v>
      </c>
      <c r="C502" s="35" t="s">
        <v>251</v>
      </c>
      <c r="D502" s="35" t="s">
        <v>265</v>
      </c>
      <c r="E502" s="35">
        <v>2010</v>
      </c>
      <c r="F502" s="35" t="s">
        <v>265</v>
      </c>
      <c r="G502" s="35" t="s">
        <v>265</v>
      </c>
      <c r="H502" s="36">
        <v>40179</v>
      </c>
      <c r="K502" s="35" t="s">
        <v>252</v>
      </c>
      <c r="L502" s="35" t="s">
        <v>251</v>
      </c>
      <c r="M502" s="35" t="s">
        <v>251</v>
      </c>
      <c r="N502" s="35" t="s">
        <v>251</v>
      </c>
      <c r="O502" s="35" t="s">
        <v>143</v>
      </c>
      <c r="P502" s="35">
        <v>0</v>
      </c>
      <c r="Q502" s="35">
        <v>1</v>
      </c>
    </row>
    <row r="503" spans="1:17" hidden="1" x14ac:dyDescent="0.2">
      <c r="A503" s="35" t="s">
        <v>213</v>
      </c>
      <c r="B503" s="35" t="s">
        <v>245</v>
      </c>
      <c r="C503" s="35" t="s">
        <v>253</v>
      </c>
      <c r="D503" s="35" t="s">
        <v>265</v>
      </c>
      <c r="E503" s="35">
        <v>2010</v>
      </c>
      <c r="F503" s="35" t="s">
        <v>265</v>
      </c>
      <c r="G503" s="35" t="s">
        <v>265</v>
      </c>
      <c r="H503" s="36">
        <v>40179</v>
      </c>
      <c r="K503" s="35" t="s">
        <v>254</v>
      </c>
      <c r="L503" s="35" t="s">
        <v>253</v>
      </c>
      <c r="M503" s="35" t="s">
        <v>253</v>
      </c>
      <c r="N503" s="35" t="s">
        <v>253</v>
      </c>
      <c r="O503" s="35" t="s">
        <v>143</v>
      </c>
      <c r="P503" s="35">
        <v>0</v>
      </c>
      <c r="Q503" s="35">
        <v>1</v>
      </c>
    </row>
    <row r="504" spans="1:17" hidden="1" x14ac:dyDescent="0.2">
      <c r="A504" s="35" t="s">
        <v>213</v>
      </c>
      <c r="B504" s="35" t="s">
        <v>245</v>
      </c>
      <c r="C504" s="35" t="s">
        <v>282</v>
      </c>
      <c r="D504" s="35" t="s">
        <v>265</v>
      </c>
      <c r="E504" s="35">
        <v>2010</v>
      </c>
      <c r="F504" s="35" t="s">
        <v>265</v>
      </c>
      <c r="G504" s="35" t="s">
        <v>265</v>
      </c>
      <c r="H504" s="36">
        <v>40179</v>
      </c>
      <c r="K504" s="35" t="s">
        <v>313</v>
      </c>
      <c r="L504" s="35" t="s">
        <v>282</v>
      </c>
      <c r="M504" s="35" t="s">
        <v>282</v>
      </c>
      <c r="N504" s="35" t="s">
        <v>282</v>
      </c>
      <c r="O504" s="35" t="s">
        <v>143</v>
      </c>
      <c r="P504" s="35">
        <v>0</v>
      </c>
      <c r="Q504" s="35">
        <v>1</v>
      </c>
    </row>
    <row r="505" spans="1:17" hidden="1" x14ac:dyDescent="0.2">
      <c r="A505" s="35" t="s">
        <v>213</v>
      </c>
      <c r="B505" s="35" t="s">
        <v>245</v>
      </c>
      <c r="C505" s="35" t="s">
        <v>258</v>
      </c>
      <c r="D505" s="35" t="s">
        <v>265</v>
      </c>
      <c r="E505" s="35">
        <v>2010</v>
      </c>
      <c r="F505" s="35" t="s">
        <v>265</v>
      </c>
      <c r="G505" s="35" t="s">
        <v>265</v>
      </c>
      <c r="H505" s="36">
        <v>40179</v>
      </c>
      <c r="K505" s="35" t="s">
        <v>259</v>
      </c>
      <c r="L505" s="35" t="s">
        <v>258</v>
      </c>
      <c r="M505" s="35" t="s">
        <v>258</v>
      </c>
      <c r="N505" s="35" t="s">
        <v>258</v>
      </c>
      <c r="O505" s="35" t="s">
        <v>143</v>
      </c>
      <c r="P505" s="35">
        <v>4560.114143752</v>
      </c>
      <c r="Q505" s="35">
        <v>1</v>
      </c>
    </row>
    <row r="506" spans="1:17" hidden="1" x14ac:dyDescent="0.2">
      <c r="A506" s="35" t="s">
        <v>213</v>
      </c>
      <c r="B506" s="35" t="s">
        <v>245</v>
      </c>
      <c r="C506" s="35" t="s">
        <v>260</v>
      </c>
      <c r="D506" s="35" t="s">
        <v>265</v>
      </c>
      <c r="E506" s="35">
        <v>2010</v>
      </c>
      <c r="F506" s="35" t="s">
        <v>265</v>
      </c>
      <c r="G506" s="35" t="s">
        <v>265</v>
      </c>
      <c r="H506" s="36">
        <v>40179</v>
      </c>
      <c r="K506" s="35" t="s">
        <v>261</v>
      </c>
      <c r="L506" s="35" t="s">
        <v>260</v>
      </c>
      <c r="M506" s="35" t="s">
        <v>260</v>
      </c>
      <c r="N506" s="35" t="s">
        <v>260</v>
      </c>
      <c r="O506" s="35" t="s">
        <v>143</v>
      </c>
      <c r="P506" s="35">
        <v>0</v>
      </c>
      <c r="Q506" s="35">
        <v>1</v>
      </c>
    </row>
    <row r="507" spans="1:17" hidden="1" x14ac:dyDescent="0.2">
      <c r="A507" s="35" t="s">
        <v>213</v>
      </c>
      <c r="B507" s="35" t="s">
        <v>245</v>
      </c>
      <c r="C507" s="35" t="s">
        <v>262</v>
      </c>
      <c r="D507" s="35" t="s">
        <v>265</v>
      </c>
      <c r="E507" s="35">
        <v>2010</v>
      </c>
      <c r="F507" s="35" t="s">
        <v>265</v>
      </c>
      <c r="G507" s="35" t="s">
        <v>265</v>
      </c>
      <c r="H507" s="36">
        <v>40179</v>
      </c>
      <c r="K507" s="35" t="s">
        <v>263</v>
      </c>
      <c r="L507" s="35" t="s">
        <v>262</v>
      </c>
      <c r="M507" s="35" t="s">
        <v>262</v>
      </c>
      <c r="N507" s="35" t="s">
        <v>262</v>
      </c>
      <c r="O507" s="35" t="s">
        <v>143</v>
      </c>
      <c r="P507" s="35">
        <v>30914.622550148</v>
      </c>
      <c r="Q507" s="35">
        <v>1</v>
      </c>
    </row>
    <row r="508" spans="1:17" hidden="1" x14ac:dyDescent="0.2">
      <c r="A508" s="35" t="s">
        <v>213</v>
      </c>
      <c r="B508" s="35" t="s">
        <v>245</v>
      </c>
      <c r="C508" s="35" t="s">
        <v>314</v>
      </c>
      <c r="D508" s="35" t="s">
        <v>265</v>
      </c>
      <c r="E508" s="35">
        <v>2010</v>
      </c>
      <c r="F508" s="35" t="s">
        <v>265</v>
      </c>
      <c r="G508" s="35" t="s">
        <v>265</v>
      </c>
      <c r="H508" s="36">
        <v>40179</v>
      </c>
      <c r="K508" s="35" t="s">
        <v>315</v>
      </c>
      <c r="L508" s="35" t="s">
        <v>314</v>
      </c>
      <c r="M508" s="35" t="s">
        <v>314</v>
      </c>
      <c r="N508" s="35" t="s">
        <v>314</v>
      </c>
      <c r="O508" s="35" t="s">
        <v>143</v>
      </c>
      <c r="P508" s="35">
        <v>-728569.54385771696</v>
      </c>
      <c r="Q508" s="35">
        <v>1</v>
      </c>
    </row>
    <row r="509" spans="1:17" hidden="1" x14ac:dyDescent="0.2">
      <c r="A509" s="35" t="s">
        <v>174</v>
      </c>
      <c r="B509" s="35" t="s">
        <v>153</v>
      </c>
      <c r="C509" s="35" t="s">
        <v>316</v>
      </c>
      <c r="D509" s="35" t="s">
        <v>317</v>
      </c>
      <c r="E509" s="35">
        <v>2010</v>
      </c>
      <c r="F509" s="35" t="s">
        <v>317</v>
      </c>
      <c r="G509" s="35" t="s">
        <v>317</v>
      </c>
      <c r="H509" s="36">
        <v>40179</v>
      </c>
      <c r="K509" s="35" t="s">
        <v>318</v>
      </c>
      <c r="L509" s="35" t="s">
        <v>316</v>
      </c>
      <c r="M509" s="35" t="s">
        <v>316</v>
      </c>
      <c r="N509" s="35" t="s">
        <v>316</v>
      </c>
      <c r="O509" s="35" t="s">
        <v>143</v>
      </c>
      <c r="P509" s="35">
        <v>542017.26071497402</v>
      </c>
      <c r="Q509" s="35">
        <v>1</v>
      </c>
    </row>
    <row r="510" spans="1:17" hidden="1" x14ac:dyDescent="0.2">
      <c r="A510" s="35" t="s">
        <v>191</v>
      </c>
      <c r="B510" s="35" t="s">
        <v>153</v>
      </c>
      <c r="C510" s="35" t="s">
        <v>316</v>
      </c>
      <c r="D510" s="35" t="s">
        <v>317</v>
      </c>
      <c r="E510" s="35">
        <v>2010</v>
      </c>
      <c r="F510" s="35" t="s">
        <v>317</v>
      </c>
      <c r="G510" s="35" t="s">
        <v>317</v>
      </c>
      <c r="H510" s="36">
        <v>40179</v>
      </c>
      <c r="K510" s="35" t="s">
        <v>319</v>
      </c>
      <c r="L510" s="35" t="s">
        <v>316</v>
      </c>
      <c r="M510" s="35" t="s">
        <v>316</v>
      </c>
      <c r="N510" s="35" t="s">
        <v>316</v>
      </c>
      <c r="O510" s="35" t="s">
        <v>143</v>
      </c>
      <c r="P510" s="35">
        <v>1652323.58120546</v>
      </c>
      <c r="Q510" s="35">
        <v>1</v>
      </c>
    </row>
    <row r="511" spans="1:17" hidden="1" x14ac:dyDescent="0.2">
      <c r="A511" s="35" t="s">
        <v>182</v>
      </c>
      <c r="B511" s="35" t="s">
        <v>186</v>
      </c>
      <c r="C511" s="35" t="s">
        <v>320</v>
      </c>
      <c r="D511" s="35" t="s">
        <v>317</v>
      </c>
      <c r="E511" s="35">
        <v>2010</v>
      </c>
      <c r="F511" s="35" t="s">
        <v>317</v>
      </c>
      <c r="G511" s="35" t="s">
        <v>317</v>
      </c>
      <c r="H511" s="36">
        <v>40179</v>
      </c>
      <c r="K511" s="35" t="s">
        <v>321</v>
      </c>
      <c r="L511" s="35" t="s">
        <v>320</v>
      </c>
      <c r="M511" s="35" t="s">
        <v>320</v>
      </c>
      <c r="N511" s="35" t="s">
        <v>320</v>
      </c>
      <c r="O511" s="35" t="s">
        <v>143</v>
      </c>
      <c r="P511" s="35">
        <v>54075.720999999998</v>
      </c>
      <c r="Q511" s="35">
        <v>1</v>
      </c>
    </row>
    <row r="512" spans="1:17" hidden="1" x14ac:dyDescent="0.2">
      <c r="A512" s="35" t="s">
        <v>190</v>
      </c>
      <c r="B512" s="35" t="s">
        <v>153</v>
      </c>
      <c r="C512" s="35" t="s">
        <v>316</v>
      </c>
      <c r="D512" s="35" t="s">
        <v>317</v>
      </c>
      <c r="E512" s="35">
        <v>2010</v>
      </c>
      <c r="F512" s="35" t="s">
        <v>317</v>
      </c>
      <c r="G512" s="35" t="s">
        <v>317</v>
      </c>
      <c r="H512" s="36">
        <v>40179</v>
      </c>
      <c r="K512" s="35" t="s">
        <v>316</v>
      </c>
      <c r="L512" s="35" t="s">
        <v>316</v>
      </c>
      <c r="M512" s="35" t="s">
        <v>316</v>
      </c>
      <c r="N512" s="35" t="s">
        <v>316</v>
      </c>
      <c r="O512" s="35" t="s">
        <v>143</v>
      </c>
      <c r="P512" s="35">
        <v>107047.815211436</v>
      </c>
      <c r="Q512" s="35">
        <v>1</v>
      </c>
    </row>
    <row r="513" spans="1:17" hidden="1" x14ac:dyDescent="0.2">
      <c r="A513" s="35" t="s">
        <v>190</v>
      </c>
      <c r="B513" s="35" t="s">
        <v>153</v>
      </c>
      <c r="C513" s="35" t="s">
        <v>316</v>
      </c>
      <c r="D513" s="35" t="s">
        <v>317</v>
      </c>
      <c r="E513" s="35">
        <v>2010</v>
      </c>
      <c r="F513" s="35" t="s">
        <v>317</v>
      </c>
      <c r="G513" s="35" t="s">
        <v>317</v>
      </c>
      <c r="H513" s="36">
        <v>40179</v>
      </c>
      <c r="K513" s="35" t="s">
        <v>316</v>
      </c>
      <c r="L513" s="35" t="s">
        <v>316</v>
      </c>
      <c r="M513" s="35" t="s">
        <v>316</v>
      </c>
      <c r="N513" s="35" t="s">
        <v>316</v>
      </c>
      <c r="O513" s="35" t="s">
        <v>143</v>
      </c>
      <c r="P513" s="35">
        <v>20644.935790776999</v>
      </c>
      <c r="Q513" s="35">
        <v>1</v>
      </c>
    </row>
    <row r="514" spans="1:17" hidden="1" x14ac:dyDescent="0.2">
      <c r="A514" s="35" t="s">
        <v>190</v>
      </c>
      <c r="B514" s="35" t="s">
        <v>153</v>
      </c>
      <c r="C514" s="35" t="s">
        <v>316</v>
      </c>
      <c r="D514" s="35" t="s">
        <v>317</v>
      </c>
      <c r="E514" s="35">
        <v>2010</v>
      </c>
      <c r="F514" s="35" t="s">
        <v>317</v>
      </c>
      <c r="G514" s="35" t="s">
        <v>317</v>
      </c>
      <c r="H514" s="36">
        <v>40179</v>
      </c>
      <c r="K514" s="35" t="s">
        <v>316</v>
      </c>
      <c r="L514" s="35" t="s">
        <v>316</v>
      </c>
      <c r="M514" s="35" t="s">
        <v>316</v>
      </c>
      <c r="N514" s="35" t="s">
        <v>316</v>
      </c>
      <c r="O514" s="35" t="s">
        <v>143</v>
      </c>
      <c r="P514" s="35">
        <v>24.533405842000001</v>
      </c>
      <c r="Q514" s="35">
        <v>1</v>
      </c>
    </row>
    <row r="515" spans="1:17" hidden="1" x14ac:dyDescent="0.2">
      <c r="A515" s="35" t="s">
        <v>190</v>
      </c>
      <c r="B515" s="35" t="s">
        <v>153</v>
      </c>
      <c r="C515" s="35" t="s">
        <v>322</v>
      </c>
      <c r="D515" s="35" t="s">
        <v>317</v>
      </c>
      <c r="E515" s="35">
        <v>2010</v>
      </c>
      <c r="F515" s="35" t="s">
        <v>317</v>
      </c>
      <c r="G515" s="35" t="s">
        <v>317</v>
      </c>
      <c r="H515" s="36">
        <v>40179</v>
      </c>
      <c r="K515" s="35" t="s">
        <v>322</v>
      </c>
      <c r="L515" s="35" t="s">
        <v>322</v>
      </c>
      <c r="M515" s="35" t="s">
        <v>322</v>
      </c>
      <c r="N515" s="35" t="s">
        <v>322</v>
      </c>
      <c r="O515" s="35" t="s">
        <v>143</v>
      </c>
      <c r="P515" s="35">
        <v>1839.4250036139999</v>
      </c>
      <c r="Q515" s="35">
        <v>1</v>
      </c>
    </row>
    <row r="516" spans="1:17" hidden="1" x14ac:dyDescent="0.2">
      <c r="A516" s="35" t="s">
        <v>190</v>
      </c>
      <c r="B516" s="35" t="s">
        <v>301</v>
      </c>
      <c r="C516" s="35" t="s">
        <v>303</v>
      </c>
      <c r="D516" s="35" t="s">
        <v>317</v>
      </c>
      <c r="E516" s="35">
        <v>2010</v>
      </c>
      <c r="F516" s="35" t="s">
        <v>317</v>
      </c>
      <c r="G516" s="35" t="s">
        <v>317</v>
      </c>
      <c r="H516" s="36">
        <v>40179</v>
      </c>
      <c r="K516" s="35" t="s">
        <v>323</v>
      </c>
      <c r="L516" s="35" t="s">
        <v>303</v>
      </c>
      <c r="M516" s="35" t="s">
        <v>303</v>
      </c>
      <c r="N516" s="35" t="s">
        <v>303</v>
      </c>
      <c r="O516" s="35" t="s">
        <v>143</v>
      </c>
      <c r="P516" s="35">
        <v>198097.44225745299</v>
      </c>
      <c r="Q516" s="35">
        <v>1</v>
      </c>
    </row>
    <row r="517" spans="1:17" hidden="1" x14ac:dyDescent="0.2">
      <c r="A517" s="35" t="s">
        <v>136</v>
      </c>
      <c r="B517" s="35" t="s">
        <v>137</v>
      </c>
      <c r="C517" s="35" t="s">
        <v>138</v>
      </c>
      <c r="D517" s="35" t="s">
        <v>324</v>
      </c>
      <c r="E517" s="35">
        <v>2010</v>
      </c>
      <c r="F517" s="35" t="s">
        <v>324</v>
      </c>
      <c r="G517" s="35" t="s">
        <v>324</v>
      </c>
      <c r="H517" s="36">
        <v>40179</v>
      </c>
      <c r="I517" s="35" t="s">
        <v>139</v>
      </c>
      <c r="K517" s="35" t="s">
        <v>325</v>
      </c>
      <c r="L517" s="35" t="s">
        <v>138</v>
      </c>
      <c r="M517" s="35" t="s">
        <v>141</v>
      </c>
      <c r="N517" s="35" t="s">
        <v>142</v>
      </c>
      <c r="O517" s="35" t="s">
        <v>143</v>
      </c>
      <c r="P517" s="35">
        <v>8859.0489138110006</v>
      </c>
      <c r="Q517" s="35">
        <v>1</v>
      </c>
    </row>
    <row r="518" spans="1:17" hidden="1" x14ac:dyDescent="0.2">
      <c r="A518" s="35" t="s">
        <v>136</v>
      </c>
      <c r="B518" s="35" t="s">
        <v>137</v>
      </c>
      <c r="C518" s="35" t="s">
        <v>326</v>
      </c>
      <c r="D518" s="35" t="s">
        <v>324</v>
      </c>
      <c r="E518" s="35">
        <v>2010</v>
      </c>
      <c r="F518" s="35" t="s">
        <v>324</v>
      </c>
      <c r="G518" s="35" t="s">
        <v>324</v>
      </c>
      <c r="H518" s="36">
        <v>40179</v>
      </c>
      <c r="I518" s="35" t="s">
        <v>139</v>
      </c>
      <c r="K518" s="35" t="s">
        <v>327</v>
      </c>
      <c r="L518" s="35" t="s">
        <v>326</v>
      </c>
      <c r="M518" s="35" t="s">
        <v>141</v>
      </c>
      <c r="N518" s="35" t="s">
        <v>142</v>
      </c>
      <c r="O518" s="35" t="s">
        <v>143</v>
      </c>
      <c r="P518" s="35">
        <v>324273.49975090899</v>
      </c>
      <c r="Q518" s="35">
        <v>1</v>
      </c>
    </row>
    <row r="519" spans="1:17" hidden="1" x14ac:dyDescent="0.2">
      <c r="A519" s="35" t="s">
        <v>136</v>
      </c>
      <c r="B519" s="35" t="s">
        <v>137</v>
      </c>
      <c r="C519" s="35" t="s">
        <v>326</v>
      </c>
      <c r="D519" s="35" t="s">
        <v>324</v>
      </c>
      <c r="E519" s="35">
        <v>2010</v>
      </c>
      <c r="F519" s="35" t="s">
        <v>324</v>
      </c>
      <c r="G519" s="35" t="s">
        <v>324</v>
      </c>
      <c r="H519" s="36">
        <v>40179</v>
      </c>
      <c r="I519" s="35" t="s">
        <v>139</v>
      </c>
      <c r="K519" s="35" t="s">
        <v>328</v>
      </c>
      <c r="L519" s="35" t="s">
        <v>326</v>
      </c>
      <c r="M519" s="35" t="s">
        <v>141</v>
      </c>
      <c r="N519" s="35" t="s">
        <v>142</v>
      </c>
      <c r="O519" s="35" t="s">
        <v>143</v>
      </c>
      <c r="P519" s="35">
        <v>2048615.2760404199</v>
      </c>
      <c r="Q519" s="35">
        <v>1</v>
      </c>
    </row>
    <row r="520" spans="1:17" hidden="1" x14ac:dyDescent="0.2">
      <c r="A520" s="35" t="s">
        <v>136</v>
      </c>
      <c r="B520" s="35" t="s">
        <v>137</v>
      </c>
      <c r="C520" s="35" t="s">
        <v>264</v>
      </c>
      <c r="D520" s="35" t="s">
        <v>324</v>
      </c>
      <c r="E520" s="35">
        <v>2010</v>
      </c>
      <c r="F520" s="35" t="s">
        <v>324</v>
      </c>
      <c r="G520" s="35" t="s">
        <v>324</v>
      </c>
      <c r="H520" s="36">
        <v>40179</v>
      </c>
      <c r="I520" s="35" t="s">
        <v>139</v>
      </c>
      <c r="K520" s="35" t="s">
        <v>329</v>
      </c>
      <c r="L520" s="35" t="s">
        <v>264</v>
      </c>
      <c r="M520" s="35" t="s">
        <v>141</v>
      </c>
      <c r="N520" s="35" t="s">
        <v>142</v>
      </c>
      <c r="O520" s="35" t="s">
        <v>143</v>
      </c>
      <c r="P520" s="35">
        <v>1558044.1983038699</v>
      </c>
      <c r="Q520" s="35">
        <v>1</v>
      </c>
    </row>
    <row r="521" spans="1:17" hidden="1" x14ac:dyDescent="0.2">
      <c r="A521" s="35" t="s">
        <v>136</v>
      </c>
      <c r="B521" s="35" t="s">
        <v>137</v>
      </c>
      <c r="C521" s="35" t="s">
        <v>330</v>
      </c>
      <c r="D521" s="35" t="s">
        <v>324</v>
      </c>
      <c r="E521" s="35">
        <v>2010</v>
      </c>
      <c r="F521" s="35" t="s">
        <v>324</v>
      </c>
      <c r="G521" s="35" t="s">
        <v>324</v>
      </c>
      <c r="H521" s="36">
        <v>40179</v>
      </c>
      <c r="I521" s="35" t="s">
        <v>139</v>
      </c>
      <c r="K521" s="35" t="s">
        <v>331</v>
      </c>
      <c r="L521" s="35" t="s">
        <v>330</v>
      </c>
      <c r="M521" s="35" t="s">
        <v>141</v>
      </c>
      <c r="N521" s="35" t="s">
        <v>142</v>
      </c>
      <c r="O521" s="35" t="s">
        <v>143</v>
      </c>
      <c r="P521" s="35">
        <v>942264.18827190599</v>
      </c>
      <c r="Q521" s="35">
        <v>1</v>
      </c>
    </row>
    <row r="522" spans="1:17" hidden="1" x14ac:dyDescent="0.2">
      <c r="A522" s="35" t="s">
        <v>136</v>
      </c>
      <c r="B522" s="35" t="s">
        <v>137</v>
      </c>
      <c r="C522" s="35" t="s">
        <v>332</v>
      </c>
      <c r="D522" s="35" t="s">
        <v>324</v>
      </c>
      <c r="E522" s="35">
        <v>2010</v>
      </c>
      <c r="F522" s="35" t="s">
        <v>324</v>
      </c>
      <c r="G522" s="35" t="s">
        <v>324</v>
      </c>
      <c r="H522" s="36">
        <v>40179</v>
      </c>
      <c r="I522" s="35" t="s">
        <v>145</v>
      </c>
      <c r="K522" s="35" t="s">
        <v>333</v>
      </c>
      <c r="L522" s="35" t="s">
        <v>332</v>
      </c>
      <c r="M522" s="35" t="s">
        <v>147</v>
      </c>
      <c r="N522" s="35" t="s">
        <v>148</v>
      </c>
      <c r="O522" s="35" t="s">
        <v>143</v>
      </c>
      <c r="P522" s="35">
        <v>1001627.39496925</v>
      </c>
      <c r="Q522" s="35">
        <v>1</v>
      </c>
    </row>
    <row r="523" spans="1:17" hidden="1" x14ac:dyDescent="0.2">
      <c r="A523" s="35" t="s">
        <v>136</v>
      </c>
      <c r="B523" s="35" t="s">
        <v>137</v>
      </c>
      <c r="C523" s="35" t="s">
        <v>334</v>
      </c>
      <c r="D523" s="35" t="s">
        <v>324</v>
      </c>
      <c r="E523" s="35">
        <v>2010</v>
      </c>
      <c r="F523" s="35" t="s">
        <v>324</v>
      </c>
      <c r="G523" s="35" t="s">
        <v>324</v>
      </c>
      <c r="H523" s="36">
        <v>40179</v>
      </c>
      <c r="I523" s="35" t="s">
        <v>139</v>
      </c>
      <c r="K523" s="35" t="s">
        <v>335</v>
      </c>
      <c r="L523" s="35" t="s">
        <v>334</v>
      </c>
      <c r="M523" s="35" t="s">
        <v>141</v>
      </c>
      <c r="N523" s="35" t="s">
        <v>142</v>
      </c>
      <c r="O523" s="35" t="s">
        <v>143</v>
      </c>
      <c r="P523" s="35">
        <v>3360321.2622539699</v>
      </c>
      <c r="Q523" s="35">
        <v>1</v>
      </c>
    </row>
    <row r="524" spans="1:17" hidden="1" x14ac:dyDescent="0.2">
      <c r="A524" s="35" t="s">
        <v>136</v>
      </c>
      <c r="B524" s="35" t="s">
        <v>137</v>
      </c>
      <c r="C524" s="35" t="s">
        <v>336</v>
      </c>
      <c r="D524" s="35" t="s">
        <v>324</v>
      </c>
      <c r="E524" s="35">
        <v>2010</v>
      </c>
      <c r="F524" s="35" t="s">
        <v>324</v>
      </c>
      <c r="G524" s="35" t="s">
        <v>324</v>
      </c>
      <c r="H524" s="36">
        <v>40179</v>
      </c>
      <c r="I524" s="35" t="s">
        <v>145</v>
      </c>
      <c r="K524" s="35" t="s">
        <v>337</v>
      </c>
      <c r="L524" s="35" t="s">
        <v>336</v>
      </c>
      <c r="M524" s="35" t="s">
        <v>147</v>
      </c>
      <c r="N524" s="35" t="s">
        <v>148</v>
      </c>
      <c r="O524" s="35" t="s">
        <v>143</v>
      </c>
      <c r="P524" s="35">
        <v>792311.02882539399</v>
      </c>
      <c r="Q524" s="35">
        <v>1</v>
      </c>
    </row>
    <row r="525" spans="1:17" hidden="1" x14ac:dyDescent="0.2">
      <c r="A525" s="35" t="s">
        <v>136</v>
      </c>
      <c r="B525" s="35" t="s">
        <v>137</v>
      </c>
      <c r="C525" s="35" t="s">
        <v>338</v>
      </c>
      <c r="D525" s="35" t="s">
        <v>324</v>
      </c>
      <c r="E525" s="35">
        <v>2010</v>
      </c>
      <c r="F525" s="35" t="s">
        <v>324</v>
      </c>
      <c r="G525" s="35" t="s">
        <v>324</v>
      </c>
      <c r="H525" s="36">
        <v>40179</v>
      </c>
      <c r="I525" s="35" t="s">
        <v>139</v>
      </c>
      <c r="K525" s="35" t="s">
        <v>339</v>
      </c>
      <c r="L525" s="35" t="s">
        <v>338</v>
      </c>
      <c r="M525" s="35" t="s">
        <v>141</v>
      </c>
      <c r="N525" s="35" t="s">
        <v>142</v>
      </c>
      <c r="O525" s="35" t="s">
        <v>143</v>
      </c>
      <c r="P525" s="35">
        <v>693836.81107169599</v>
      </c>
      <c r="Q525" s="35">
        <v>1</v>
      </c>
    </row>
    <row r="526" spans="1:17" hidden="1" x14ac:dyDescent="0.2">
      <c r="A526" s="35" t="s">
        <v>136</v>
      </c>
      <c r="B526" s="35" t="s">
        <v>137</v>
      </c>
      <c r="C526" s="35" t="s">
        <v>338</v>
      </c>
      <c r="D526" s="35" t="s">
        <v>324</v>
      </c>
      <c r="E526" s="35">
        <v>2010</v>
      </c>
      <c r="F526" s="35" t="s">
        <v>324</v>
      </c>
      <c r="G526" s="35" t="s">
        <v>324</v>
      </c>
      <c r="H526" s="36">
        <v>40179</v>
      </c>
      <c r="I526" s="35" t="s">
        <v>139</v>
      </c>
      <c r="K526" s="35" t="s">
        <v>340</v>
      </c>
      <c r="L526" s="35" t="s">
        <v>338</v>
      </c>
      <c r="M526" s="35" t="s">
        <v>141</v>
      </c>
      <c r="N526" s="35" t="s">
        <v>142</v>
      </c>
      <c r="O526" s="35" t="s">
        <v>143</v>
      </c>
      <c r="P526" s="35">
        <v>3778994.5185060501</v>
      </c>
      <c r="Q526" s="35">
        <v>1</v>
      </c>
    </row>
    <row r="527" spans="1:17" hidden="1" x14ac:dyDescent="0.2">
      <c r="A527" s="35" t="s">
        <v>136</v>
      </c>
      <c r="B527" s="35" t="s">
        <v>137</v>
      </c>
      <c r="C527" s="35" t="s">
        <v>341</v>
      </c>
      <c r="D527" s="35" t="s">
        <v>324</v>
      </c>
      <c r="E527" s="35">
        <v>2010</v>
      </c>
      <c r="F527" s="35" t="s">
        <v>324</v>
      </c>
      <c r="G527" s="35" t="s">
        <v>324</v>
      </c>
      <c r="H527" s="36">
        <v>40179</v>
      </c>
      <c r="I527" s="35" t="s">
        <v>139</v>
      </c>
      <c r="K527" s="35" t="s">
        <v>342</v>
      </c>
      <c r="L527" s="35" t="s">
        <v>341</v>
      </c>
      <c r="M527" s="35" t="s">
        <v>141</v>
      </c>
      <c r="N527" s="35" t="s">
        <v>142</v>
      </c>
      <c r="O527" s="35" t="s">
        <v>143</v>
      </c>
      <c r="P527" s="35">
        <v>191006.47398882001</v>
      </c>
      <c r="Q527" s="35">
        <v>1</v>
      </c>
    </row>
    <row r="528" spans="1:17" hidden="1" x14ac:dyDescent="0.2">
      <c r="A528" s="35" t="s">
        <v>136</v>
      </c>
      <c r="B528" s="35" t="s">
        <v>137</v>
      </c>
      <c r="C528" s="35" t="s">
        <v>343</v>
      </c>
      <c r="D528" s="35" t="s">
        <v>324</v>
      </c>
      <c r="E528" s="35">
        <v>2010</v>
      </c>
      <c r="F528" s="35" t="s">
        <v>324</v>
      </c>
      <c r="G528" s="35" t="s">
        <v>324</v>
      </c>
      <c r="H528" s="36">
        <v>40179</v>
      </c>
      <c r="I528" s="35" t="s">
        <v>139</v>
      </c>
      <c r="K528" s="35" t="s">
        <v>344</v>
      </c>
      <c r="L528" s="35" t="s">
        <v>343</v>
      </c>
      <c r="M528" s="35" t="s">
        <v>141</v>
      </c>
      <c r="N528" s="35" t="s">
        <v>142</v>
      </c>
      <c r="O528" s="35" t="s">
        <v>143</v>
      </c>
      <c r="P528" s="35">
        <v>2703704.10913599</v>
      </c>
      <c r="Q528" s="35">
        <v>1</v>
      </c>
    </row>
    <row r="529" spans="1:17" hidden="1" x14ac:dyDescent="0.2">
      <c r="A529" s="35" t="s">
        <v>136</v>
      </c>
      <c r="B529" s="35" t="s">
        <v>153</v>
      </c>
      <c r="C529" s="35" t="s">
        <v>154</v>
      </c>
      <c r="D529" s="35" t="s">
        <v>324</v>
      </c>
      <c r="E529" s="35">
        <v>2010</v>
      </c>
      <c r="F529" s="35" t="s">
        <v>324</v>
      </c>
      <c r="G529" s="35" t="s">
        <v>324</v>
      </c>
      <c r="H529" s="36">
        <v>40179</v>
      </c>
      <c r="K529" s="35" t="s">
        <v>155</v>
      </c>
      <c r="L529" s="35" t="s">
        <v>154</v>
      </c>
      <c r="M529" s="35" t="s">
        <v>154</v>
      </c>
      <c r="N529" s="35" t="s">
        <v>154</v>
      </c>
      <c r="O529" s="35" t="s">
        <v>143</v>
      </c>
      <c r="P529" s="35">
        <v>0</v>
      </c>
      <c r="Q529" s="35">
        <v>1</v>
      </c>
    </row>
    <row r="530" spans="1:17" hidden="1" x14ac:dyDescent="0.2">
      <c r="A530" s="35" t="s">
        <v>136</v>
      </c>
      <c r="B530" s="35" t="s">
        <v>153</v>
      </c>
      <c r="C530" s="35" t="s">
        <v>156</v>
      </c>
      <c r="D530" s="35" t="s">
        <v>324</v>
      </c>
      <c r="E530" s="35">
        <v>2010</v>
      </c>
      <c r="F530" s="35" t="s">
        <v>324</v>
      </c>
      <c r="G530" s="35" t="s">
        <v>324</v>
      </c>
      <c r="H530" s="36">
        <v>40179</v>
      </c>
      <c r="K530" s="35" t="s">
        <v>157</v>
      </c>
      <c r="L530" s="35" t="s">
        <v>156</v>
      </c>
      <c r="M530" s="35" t="s">
        <v>156</v>
      </c>
      <c r="N530" s="35" t="s">
        <v>156</v>
      </c>
      <c r="O530" s="35" t="s">
        <v>143</v>
      </c>
      <c r="P530" s="35">
        <v>0</v>
      </c>
      <c r="Q530" s="35">
        <v>1</v>
      </c>
    </row>
    <row r="531" spans="1:17" hidden="1" x14ac:dyDescent="0.2">
      <c r="A531" s="35" t="s">
        <v>136</v>
      </c>
      <c r="B531" s="35" t="s">
        <v>153</v>
      </c>
      <c r="C531" s="35" t="s">
        <v>158</v>
      </c>
      <c r="D531" s="35" t="s">
        <v>324</v>
      </c>
      <c r="E531" s="35">
        <v>2010</v>
      </c>
      <c r="F531" s="35" t="s">
        <v>324</v>
      </c>
      <c r="G531" s="35" t="s">
        <v>324</v>
      </c>
      <c r="H531" s="36">
        <v>40179</v>
      </c>
      <c r="K531" s="35" t="s">
        <v>159</v>
      </c>
      <c r="L531" s="35" t="s">
        <v>158</v>
      </c>
      <c r="M531" s="35" t="s">
        <v>158</v>
      </c>
      <c r="N531" s="35" t="s">
        <v>158</v>
      </c>
      <c r="O531" s="35" t="s">
        <v>143</v>
      </c>
      <c r="P531" s="35">
        <v>15631.736611971</v>
      </c>
      <c r="Q531" s="35">
        <v>1</v>
      </c>
    </row>
    <row r="532" spans="1:17" hidden="1" x14ac:dyDescent="0.2">
      <c r="A532" s="35" t="s">
        <v>136</v>
      </c>
      <c r="B532" s="35" t="s">
        <v>153</v>
      </c>
      <c r="C532" s="35" t="s">
        <v>160</v>
      </c>
      <c r="D532" s="35" t="s">
        <v>324</v>
      </c>
      <c r="E532" s="35">
        <v>2010</v>
      </c>
      <c r="F532" s="35" t="s">
        <v>324</v>
      </c>
      <c r="G532" s="35" t="s">
        <v>324</v>
      </c>
      <c r="H532" s="36">
        <v>40179</v>
      </c>
      <c r="K532" s="35" t="s">
        <v>161</v>
      </c>
      <c r="L532" s="35" t="s">
        <v>160</v>
      </c>
      <c r="M532" s="35" t="s">
        <v>160</v>
      </c>
      <c r="N532" s="35" t="s">
        <v>160</v>
      </c>
      <c r="O532" s="35" t="s">
        <v>143</v>
      </c>
      <c r="P532" s="35">
        <v>781.27143064200004</v>
      </c>
      <c r="Q532" s="35">
        <v>1</v>
      </c>
    </row>
    <row r="533" spans="1:17" x14ac:dyDescent="0.2">
      <c r="A533" s="35" t="s">
        <v>136</v>
      </c>
      <c r="B533" s="35" t="s">
        <v>162</v>
      </c>
      <c r="C533" s="35" t="s">
        <v>166</v>
      </c>
      <c r="D533" s="35" t="s">
        <v>324</v>
      </c>
      <c r="E533" s="35">
        <v>2010</v>
      </c>
      <c r="F533" s="35" t="s">
        <v>324</v>
      </c>
      <c r="G533" s="35" t="s">
        <v>324</v>
      </c>
      <c r="H533" s="36">
        <v>40179</v>
      </c>
      <c r="I533" s="35" t="s">
        <v>162</v>
      </c>
      <c r="K533" s="35" t="s">
        <v>345</v>
      </c>
      <c r="L533" s="35" t="s">
        <v>166</v>
      </c>
      <c r="M533" s="35" t="s">
        <v>166</v>
      </c>
      <c r="N533" s="35" t="s">
        <v>168</v>
      </c>
      <c r="O533" s="35" t="s">
        <v>143</v>
      </c>
      <c r="P533" s="35">
        <v>118035.349391429</v>
      </c>
      <c r="Q533" s="35">
        <v>1</v>
      </c>
    </row>
    <row r="534" spans="1:17" x14ac:dyDescent="0.2">
      <c r="A534" s="35" t="s">
        <v>136</v>
      </c>
      <c r="B534" s="35" t="s">
        <v>162</v>
      </c>
      <c r="C534" s="35" t="s">
        <v>172</v>
      </c>
      <c r="D534" s="35" t="s">
        <v>324</v>
      </c>
      <c r="E534" s="35">
        <v>2010</v>
      </c>
      <c r="F534" s="35" t="s">
        <v>324</v>
      </c>
      <c r="G534" s="35" t="s">
        <v>324</v>
      </c>
      <c r="H534" s="36">
        <v>40179</v>
      </c>
      <c r="I534" s="35" t="s">
        <v>162</v>
      </c>
      <c r="K534" s="35" t="s">
        <v>346</v>
      </c>
      <c r="L534" s="35" t="s">
        <v>172</v>
      </c>
      <c r="M534" s="35" t="s">
        <v>172</v>
      </c>
      <c r="N534" s="35" t="s">
        <v>168</v>
      </c>
      <c r="O534" s="35" t="s">
        <v>143</v>
      </c>
      <c r="P534" s="35">
        <v>14776.414547127</v>
      </c>
      <c r="Q534" s="35">
        <v>1</v>
      </c>
    </row>
    <row r="535" spans="1:17" hidden="1" x14ac:dyDescent="0.2">
      <c r="A535" s="35" t="s">
        <v>174</v>
      </c>
      <c r="B535" s="35" t="s">
        <v>279</v>
      </c>
      <c r="C535" s="35" t="s">
        <v>347</v>
      </c>
      <c r="D535" s="35" t="s">
        <v>324</v>
      </c>
      <c r="E535" s="35">
        <v>2010</v>
      </c>
      <c r="F535" s="35" t="s">
        <v>324</v>
      </c>
      <c r="G535" s="35" t="s">
        <v>324</v>
      </c>
      <c r="H535" s="36">
        <v>40179</v>
      </c>
      <c r="K535" s="35" t="s">
        <v>348</v>
      </c>
      <c r="L535" s="35" t="s">
        <v>347</v>
      </c>
      <c r="M535" s="35" t="s">
        <v>347</v>
      </c>
      <c r="N535" s="35" t="s">
        <v>347</v>
      </c>
      <c r="O535" s="35" t="s">
        <v>143</v>
      </c>
      <c r="P535" s="35">
        <v>78951.959154376993</v>
      </c>
      <c r="Q535" s="35">
        <v>1</v>
      </c>
    </row>
    <row r="536" spans="1:17" hidden="1" x14ac:dyDescent="0.2">
      <c r="A536" s="35" t="s">
        <v>174</v>
      </c>
      <c r="B536" s="35" t="s">
        <v>153</v>
      </c>
      <c r="C536" s="35" t="s">
        <v>154</v>
      </c>
      <c r="D536" s="35" t="s">
        <v>324</v>
      </c>
      <c r="E536" s="35">
        <v>2010</v>
      </c>
      <c r="F536" s="35" t="s">
        <v>324</v>
      </c>
      <c r="G536" s="35" t="s">
        <v>324</v>
      </c>
      <c r="H536" s="36">
        <v>40179</v>
      </c>
      <c r="K536" s="35" t="s">
        <v>155</v>
      </c>
      <c r="L536" s="35" t="s">
        <v>154</v>
      </c>
      <c r="M536" s="35" t="s">
        <v>154</v>
      </c>
      <c r="N536" s="35" t="s">
        <v>154</v>
      </c>
      <c r="O536" s="35" t="s">
        <v>143</v>
      </c>
      <c r="P536" s="35">
        <v>439.31456716600002</v>
      </c>
      <c r="Q536" s="35">
        <v>1</v>
      </c>
    </row>
    <row r="537" spans="1:17" hidden="1" x14ac:dyDescent="0.2">
      <c r="A537" s="35" t="s">
        <v>174</v>
      </c>
      <c r="B537" s="35" t="s">
        <v>153</v>
      </c>
      <c r="C537" s="35" t="s">
        <v>156</v>
      </c>
      <c r="D537" s="35" t="s">
        <v>324</v>
      </c>
      <c r="E537" s="35">
        <v>2010</v>
      </c>
      <c r="F537" s="35" t="s">
        <v>324</v>
      </c>
      <c r="G537" s="35" t="s">
        <v>324</v>
      </c>
      <c r="H537" s="36">
        <v>40179</v>
      </c>
      <c r="K537" s="35" t="s">
        <v>157</v>
      </c>
      <c r="L537" s="35" t="s">
        <v>156</v>
      </c>
      <c r="M537" s="35" t="s">
        <v>156</v>
      </c>
      <c r="N537" s="35" t="s">
        <v>156</v>
      </c>
      <c r="O537" s="35" t="s">
        <v>143</v>
      </c>
      <c r="P537" s="35">
        <v>2663.8204090580002</v>
      </c>
      <c r="Q537" s="35">
        <v>1</v>
      </c>
    </row>
    <row r="538" spans="1:17" hidden="1" x14ac:dyDescent="0.2">
      <c r="A538" s="35" t="s">
        <v>174</v>
      </c>
      <c r="B538" s="35" t="s">
        <v>153</v>
      </c>
      <c r="C538" s="35" t="s">
        <v>158</v>
      </c>
      <c r="D538" s="35" t="s">
        <v>324</v>
      </c>
      <c r="E538" s="35">
        <v>2010</v>
      </c>
      <c r="F538" s="35" t="s">
        <v>324</v>
      </c>
      <c r="G538" s="35" t="s">
        <v>324</v>
      </c>
      <c r="H538" s="36">
        <v>40179</v>
      </c>
      <c r="K538" s="35" t="s">
        <v>159</v>
      </c>
      <c r="L538" s="35" t="s">
        <v>158</v>
      </c>
      <c r="M538" s="35" t="s">
        <v>158</v>
      </c>
      <c r="N538" s="35" t="s">
        <v>158</v>
      </c>
      <c r="O538" s="35" t="s">
        <v>143</v>
      </c>
      <c r="P538" s="35">
        <v>1034.249458127</v>
      </c>
      <c r="Q538" s="35">
        <v>1</v>
      </c>
    </row>
    <row r="539" spans="1:17" hidden="1" x14ac:dyDescent="0.2">
      <c r="A539" s="35" t="s">
        <v>174</v>
      </c>
      <c r="B539" s="35" t="s">
        <v>153</v>
      </c>
      <c r="C539" s="35" t="s">
        <v>160</v>
      </c>
      <c r="D539" s="35" t="s">
        <v>324</v>
      </c>
      <c r="E539" s="35">
        <v>2010</v>
      </c>
      <c r="F539" s="35" t="s">
        <v>324</v>
      </c>
      <c r="G539" s="35" t="s">
        <v>324</v>
      </c>
      <c r="H539" s="36">
        <v>40179</v>
      </c>
      <c r="K539" s="35" t="s">
        <v>161</v>
      </c>
      <c r="L539" s="35" t="s">
        <v>160</v>
      </c>
      <c r="M539" s="35" t="s">
        <v>160</v>
      </c>
      <c r="N539" s="35" t="s">
        <v>160</v>
      </c>
      <c r="O539" s="35" t="s">
        <v>143</v>
      </c>
      <c r="P539" s="35">
        <v>2183.3042031199998</v>
      </c>
      <c r="Q539" s="35">
        <v>1</v>
      </c>
    </row>
    <row r="540" spans="1:17" hidden="1" x14ac:dyDescent="0.2">
      <c r="A540" s="35" t="s">
        <v>175</v>
      </c>
      <c r="B540" s="35" t="s">
        <v>153</v>
      </c>
      <c r="C540" s="35" t="s">
        <v>154</v>
      </c>
      <c r="D540" s="35" t="s">
        <v>324</v>
      </c>
      <c r="E540" s="35">
        <v>2010</v>
      </c>
      <c r="F540" s="35" t="s">
        <v>324</v>
      </c>
      <c r="G540" s="35" t="s">
        <v>324</v>
      </c>
      <c r="H540" s="36">
        <v>40179</v>
      </c>
      <c r="I540" s="35" t="s">
        <v>176</v>
      </c>
      <c r="K540" s="35" t="s">
        <v>155</v>
      </c>
      <c r="L540" s="35" t="s">
        <v>154</v>
      </c>
      <c r="M540" s="35" t="s">
        <v>154</v>
      </c>
      <c r="N540" s="35" t="s">
        <v>154</v>
      </c>
      <c r="O540" s="35" t="s">
        <v>143</v>
      </c>
      <c r="P540" s="35">
        <v>82952.123924993997</v>
      </c>
      <c r="Q540" s="35">
        <v>1</v>
      </c>
    </row>
    <row r="541" spans="1:17" hidden="1" x14ac:dyDescent="0.2">
      <c r="A541" s="35" t="s">
        <v>175</v>
      </c>
      <c r="B541" s="35" t="s">
        <v>153</v>
      </c>
      <c r="C541" s="35" t="s">
        <v>178</v>
      </c>
      <c r="D541" s="35" t="s">
        <v>324</v>
      </c>
      <c r="E541" s="35">
        <v>2010</v>
      </c>
      <c r="F541" s="35" t="s">
        <v>324</v>
      </c>
      <c r="G541" s="35" t="s">
        <v>324</v>
      </c>
      <c r="H541" s="36">
        <v>40179</v>
      </c>
      <c r="I541" s="35" t="s">
        <v>179</v>
      </c>
      <c r="K541" s="35" t="s">
        <v>180</v>
      </c>
      <c r="L541" s="35" t="s">
        <v>178</v>
      </c>
      <c r="M541" s="35" t="s">
        <v>178</v>
      </c>
      <c r="N541" s="35" t="s">
        <v>178</v>
      </c>
      <c r="O541" s="35" t="s">
        <v>143</v>
      </c>
      <c r="P541" s="35">
        <v>72864.817645342002</v>
      </c>
      <c r="Q541" s="35">
        <v>1</v>
      </c>
    </row>
    <row r="542" spans="1:17" hidden="1" x14ac:dyDescent="0.2">
      <c r="A542" s="35" t="s">
        <v>175</v>
      </c>
      <c r="B542" s="35" t="s">
        <v>153</v>
      </c>
      <c r="C542" s="35" t="s">
        <v>156</v>
      </c>
      <c r="D542" s="35" t="s">
        <v>324</v>
      </c>
      <c r="E542" s="35">
        <v>2010</v>
      </c>
      <c r="F542" s="35" t="s">
        <v>324</v>
      </c>
      <c r="G542" s="35" t="s">
        <v>324</v>
      </c>
      <c r="H542" s="36">
        <v>40179</v>
      </c>
      <c r="I542" s="35" t="s">
        <v>176</v>
      </c>
      <c r="K542" s="35" t="s">
        <v>157</v>
      </c>
      <c r="L542" s="35" t="s">
        <v>156</v>
      </c>
      <c r="M542" s="35" t="s">
        <v>156</v>
      </c>
      <c r="N542" s="35" t="s">
        <v>156</v>
      </c>
      <c r="O542" s="35" t="s">
        <v>143</v>
      </c>
      <c r="P542" s="35">
        <v>30779.676401699999</v>
      </c>
      <c r="Q542" s="35">
        <v>1</v>
      </c>
    </row>
    <row r="543" spans="1:17" hidden="1" x14ac:dyDescent="0.2">
      <c r="A543" s="35" t="s">
        <v>175</v>
      </c>
      <c r="B543" s="35" t="s">
        <v>153</v>
      </c>
      <c r="C543" s="35" t="s">
        <v>158</v>
      </c>
      <c r="D543" s="35" t="s">
        <v>324</v>
      </c>
      <c r="E543" s="35">
        <v>2010</v>
      </c>
      <c r="F543" s="35" t="s">
        <v>324</v>
      </c>
      <c r="G543" s="35" t="s">
        <v>324</v>
      </c>
      <c r="H543" s="36">
        <v>40179</v>
      </c>
      <c r="I543" s="35" t="s">
        <v>176</v>
      </c>
      <c r="K543" s="35" t="s">
        <v>159</v>
      </c>
      <c r="L543" s="35" t="s">
        <v>158</v>
      </c>
      <c r="M543" s="35" t="s">
        <v>158</v>
      </c>
      <c r="N543" s="35" t="s">
        <v>158</v>
      </c>
      <c r="O543" s="35" t="s">
        <v>143</v>
      </c>
      <c r="P543" s="35">
        <v>275.25448809199997</v>
      </c>
      <c r="Q543" s="35">
        <v>1</v>
      </c>
    </row>
    <row r="544" spans="1:17" hidden="1" x14ac:dyDescent="0.2">
      <c r="A544" s="35" t="s">
        <v>175</v>
      </c>
      <c r="B544" s="35" t="s">
        <v>153</v>
      </c>
      <c r="C544" s="35" t="s">
        <v>160</v>
      </c>
      <c r="D544" s="35" t="s">
        <v>324</v>
      </c>
      <c r="E544" s="35">
        <v>2010</v>
      </c>
      <c r="F544" s="35" t="s">
        <v>324</v>
      </c>
      <c r="G544" s="35" t="s">
        <v>324</v>
      </c>
      <c r="H544" s="36">
        <v>40179</v>
      </c>
      <c r="I544" s="35" t="s">
        <v>176</v>
      </c>
      <c r="K544" s="35" t="s">
        <v>161</v>
      </c>
      <c r="L544" s="35" t="s">
        <v>160</v>
      </c>
      <c r="M544" s="35" t="s">
        <v>160</v>
      </c>
      <c r="N544" s="35" t="s">
        <v>160</v>
      </c>
      <c r="O544" s="35" t="s">
        <v>143</v>
      </c>
      <c r="P544" s="35">
        <v>75320.230893978995</v>
      </c>
      <c r="Q544" s="35">
        <v>1</v>
      </c>
    </row>
    <row r="545" spans="1:17" hidden="1" x14ac:dyDescent="0.2">
      <c r="A545" s="35" t="s">
        <v>182</v>
      </c>
      <c r="B545" s="35" t="s">
        <v>153</v>
      </c>
      <c r="C545" s="35" t="s">
        <v>154</v>
      </c>
      <c r="D545" s="35" t="s">
        <v>324</v>
      </c>
      <c r="E545" s="35">
        <v>2010</v>
      </c>
      <c r="F545" s="35" t="s">
        <v>324</v>
      </c>
      <c r="G545" s="35" t="s">
        <v>324</v>
      </c>
      <c r="H545" s="36">
        <v>40179</v>
      </c>
      <c r="K545" s="35" t="s">
        <v>155</v>
      </c>
      <c r="L545" s="35" t="s">
        <v>154</v>
      </c>
      <c r="M545" s="35" t="s">
        <v>154</v>
      </c>
      <c r="N545" s="35" t="s">
        <v>154</v>
      </c>
      <c r="O545" s="35" t="s">
        <v>143</v>
      </c>
      <c r="P545" s="35">
        <v>10569.920151138</v>
      </c>
      <c r="Q545" s="35">
        <v>1</v>
      </c>
    </row>
    <row r="546" spans="1:17" hidden="1" x14ac:dyDescent="0.2">
      <c r="A546" s="35" t="s">
        <v>182</v>
      </c>
      <c r="B546" s="35" t="s">
        <v>153</v>
      </c>
      <c r="C546" s="35" t="s">
        <v>156</v>
      </c>
      <c r="D546" s="35" t="s">
        <v>324</v>
      </c>
      <c r="E546" s="35">
        <v>2010</v>
      </c>
      <c r="F546" s="35" t="s">
        <v>324</v>
      </c>
      <c r="G546" s="35" t="s">
        <v>324</v>
      </c>
      <c r="H546" s="36">
        <v>40179</v>
      </c>
      <c r="K546" s="35" t="s">
        <v>157</v>
      </c>
      <c r="L546" s="35" t="s">
        <v>156</v>
      </c>
      <c r="M546" s="35" t="s">
        <v>156</v>
      </c>
      <c r="N546" s="35" t="s">
        <v>156</v>
      </c>
      <c r="O546" s="35" t="s">
        <v>143</v>
      </c>
      <c r="P546" s="35">
        <v>4991.8199154759996</v>
      </c>
      <c r="Q546" s="35">
        <v>1</v>
      </c>
    </row>
    <row r="547" spans="1:17" hidden="1" x14ac:dyDescent="0.2">
      <c r="A547" s="35" t="s">
        <v>182</v>
      </c>
      <c r="B547" s="35" t="s">
        <v>153</v>
      </c>
      <c r="C547" s="35" t="s">
        <v>158</v>
      </c>
      <c r="D547" s="35" t="s">
        <v>324</v>
      </c>
      <c r="E547" s="35">
        <v>2010</v>
      </c>
      <c r="F547" s="35" t="s">
        <v>324</v>
      </c>
      <c r="G547" s="35" t="s">
        <v>324</v>
      </c>
      <c r="H547" s="36">
        <v>40179</v>
      </c>
      <c r="K547" s="35" t="s">
        <v>159</v>
      </c>
      <c r="L547" s="35" t="s">
        <v>158</v>
      </c>
      <c r="M547" s="35" t="s">
        <v>158</v>
      </c>
      <c r="N547" s="35" t="s">
        <v>158</v>
      </c>
      <c r="O547" s="35" t="s">
        <v>143</v>
      </c>
      <c r="P547" s="35">
        <v>4836.3403809829997</v>
      </c>
      <c r="Q547" s="35">
        <v>1</v>
      </c>
    </row>
    <row r="548" spans="1:17" hidden="1" x14ac:dyDescent="0.2">
      <c r="A548" s="35" t="s">
        <v>182</v>
      </c>
      <c r="B548" s="35" t="s">
        <v>153</v>
      </c>
      <c r="C548" s="35" t="s">
        <v>158</v>
      </c>
      <c r="D548" s="35" t="s">
        <v>324</v>
      </c>
      <c r="E548" s="35">
        <v>2010</v>
      </c>
      <c r="F548" s="35" t="s">
        <v>324</v>
      </c>
      <c r="G548" s="35" t="s">
        <v>324</v>
      </c>
      <c r="H548" s="36">
        <v>40179</v>
      </c>
      <c r="K548" s="35" t="s">
        <v>159</v>
      </c>
      <c r="L548" s="35" t="s">
        <v>158</v>
      </c>
      <c r="M548" s="35" t="s">
        <v>158</v>
      </c>
      <c r="N548" s="35" t="s">
        <v>158</v>
      </c>
      <c r="O548" s="35" t="s">
        <v>143</v>
      </c>
      <c r="P548" s="35">
        <v>4454.3176625730002</v>
      </c>
      <c r="Q548" s="35">
        <v>1</v>
      </c>
    </row>
    <row r="549" spans="1:17" hidden="1" x14ac:dyDescent="0.2">
      <c r="A549" s="35" t="s">
        <v>182</v>
      </c>
      <c r="B549" s="35" t="s">
        <v>153</v>
      </c>
      <c r="C549" s="35" t="s">
        <v>185</v>
      </c>
      <c r="D549" s="35" t="s">
        <v>324</v>
      </c>
      <c r="E549" s="35">
        <v>2010</v>
      </c>
      <c r="F549" s="35" t="s">
        <v>324</v>
      </c>
      <c r="G549" s="35" t="s">
        <v>324</v>
      </c>
      <c r="H549" s="36">
        <v>40179</v>
      </c>
      <c r="K549" s="35" t="s">
        <v>161</v>
      </c>
      <c r="L549" s="35" t="s">
        <v>185</v>
      </c>
      <c r="M549" s="35" t="s">
        <v>185</v>
      </c>
      <c r="N549" s="35" t="s">
        <v>185</v>
      </c>
      <c r="O549" s="35" t="s">
        <v>143</v>
      </c>
      <c r="P549" s="35">
        <v>111.629297634</v>
      </c>
      <c r="Q549" s="35">
        <v>1</v>
      </c>
    </row>
    <row r="550" spans="1:17" hidden="1" x14ac:dyDescent="0.2">
      <c r="A550" s="35" t="s">
        <v>182</v>
      </c>
      <c r="B550" s="35" t="s">
        <v>153</v>
      </c>
      <c r="C550" s="35" t="s">
        <v>185</v>
      </c>
      <c r="D550" s="35" t="s">
        <v>324</v>
      </c>
      <c r="E550" s="35">
        <v>2010</v>
      </c>
      <c r="F550" s="35" t="s">
        <v>324</v>
      </c>
      <c r="G550" s="35" t="s">
        <v>324</v>
      </c>
      <c r="H550" s="36">
        <v>40179</v>
      </c>
      <c r="K550" s="35" t="s">
        <v>161</v>
      </c>
      <c r="L550" s="35" t="s">
        <v>185</v>
      </c>
      <c r="M550" s="35" t="s">
        <v>185</v>
      </c>
      <c r="N550" s="35" t="s">
        <v>185</v>
      </c>
      <c r="O550" s="35" t="s">
        <v>143</v>
      </c>
      <c r="P550" s="35">
        <v>17138.499400517001</v>
      </c>
      <c r="Q550" s="35">
        <v>1</v>
      </c>
    </row>
    <row r="551" spans="1:17" hidden="1" x14ac:dyDescent="0.2">
      <c r="A551" s="35" t="s">
        <v>190</v>
      </c>
      <c r="B551" s="35" t="s">
        <v>153</v>
      </c>
      <c r="C551" s="35" t="s">
        <v>154</v>
      </c>
      <c r="D551" s="35" t="s">
        <v>324</v>
      </c>
      <c r="E551" s="35">
        <v>2010</v>
      </c>
      <c r="F551" s="35" t="s">
        <v>324</v>
      </c>
      <c r="G551" s="35" t="s">
        <v>324</v>
      </c>
      <c r="H551" s="36">
        <v>40179</v>
      </c>
      <c r="K551" s="35" t="s">
        <v>155</v>
      </c>
      <c r="L551" s="35" t="s">
        <v>154</v>
      </c>
      <c r="M551" s="35" t="s">
        <v>154</v>
      </c>
      <c r="N551" s="35" t="s">
        <v>154</v>
      </c>
      <c r="O551" s="35" t="s">
        <v>143</v>
      </c>
      <c r="P551" s="35">
        <v>11.378718079</v>
      </c>
      <c r="Q551" s="35">
        <v>1</v>
      </c>
    </row>
    <row r="552" spans="1:17" hidden="1" x14ac:dyDescent="0.2">
      <c r="A552" s="35" t="s">
        <v>190</v>
      </c>
      <c r="B552" s="35" t="s">
        <v>153</v>
      </c>
      <c r="C552" s="35" t="s">
        <v>156</v>
      </c>
      <c r="D552" s="35" t="s">
        <v>324</v>
      </c>
      <c r="E552" s="35">
        <v>2010</v>
      </c>
      <c r="F552" s="35" t="s">
        <v>324</v>
      </c>
      <c r="G552" s="35" t="s">
        <v>324</v>
      </c>
      <c r="H552" s="36">
        <v>40179</v>
      </c>
      <c r="K552" s="35" t="s">
        <v>157</v>
      </c>
      <c r="L552" s="35" t="s">
        <v>156</v>
      </c>
      <c r="M552" s="35" t="s">
        <v>156</v>
      </c>
      <c r="N552" s="35" t="s">
        <v>156</v>
      </c>
      <c r="O552" s="35" t="s">
        <v>143</v>
      </c>
      <c r="P552" s="35">
        <v>3874.6905743940001</v>
      </c>
      <c r="Q552" s="35">
        <v>1</v>
      </c>
    </row>
    <row r="553" spans="1:17" hidden="1" x14ac:dyDescent="0.2">
      <c r="A553" s="35" t="s">
        <v>190</v>
      </c>
      <c r="B553" s="35" t="s">
        <v>153</v>
      </c>
      <c r="C553" s="35" t="s">
        <v>158</v>
      </c>
      <c r="D553" s="35" t="s">
        <v>324</v>
      </c>
      <c r="E553" s="35">
        <v>2010</v>
      </c>
      <c r="F553" s="35" t="s">
        <v>324</v>
      </c>
      <c r="G553" s="35" t="s">
        <v>324</v>
      </c>
      <c r="H553" s="36">
        <v>40179</v>
      </c>
      <c r="K553" s="35" t="s">
        <v>159</v>
      </c>
      <c r="L553" s="35" t="s">
        <v>158</v>
      </c>
      <c r="M553" s="35" t="s">
        <v>158</v>
      </c>
      <c r="N553" s="35" t="s">
        <v>158</v>
      </c>
      <c r="O553" s="35" t="s">
        <v>143</v>
      </c>
      <c r="P553" s="35">
        <v>1906.7043394540001</v>
      </c>
      <c r="Q553" s="35">
        <v>1</v>
      </c>
    </row>
    <row r="554" spans="1:17" hidden="1" x14ac:dyDescent="0.2">
      <c r="A554" s="35" t="s">
        <v>190</v>
      </c>
      <c r="B554" s="35" t="s">
        <v>153</v>
      </c>
      <c r="C554" s="35" t="s">
        <v>185</v>
      </c>
      <c r="D554" s="35" t="s">
        <v>324</v>
      </c>
      <c r="E554" s="35">
        <v>2010</v>
      </c>
      <c r="F554" s="35" t="s">
        <v>324</v>
      </c>
      <c r="G554" s="35" t="s">
        <v>324</v>
      </c>
      <c r="H554" s="36">
        <v>40179</v>
      </c>
      <c r="K554" s="35" t="s">
        <v>161</v>
      </c>
      <c r="L554" s="35" t="s">
        <v>185</v>
      </c>
      <c r="M554" s="35" t="s">
        <v>185</v>
      </c>
      <c r="N554" s="35" t="s">
        <v>185</v>
      </c>
      <c r="O554" s="35" t="s">
        <v>143</v>
      </c>
      <c r="P554" s="35">
        <v>25162.881632785</v>
      </c>
      <c r="Q554" s="35">
        <v>1</v>
      </c>
    </row>
    <row r="555" spans="1:17" hidden="1" x14ac:dyDescent="0.2">
      <c r="A555" s="35" t="s">
        <v>190</v>
      </c>
      <c r="B555" s="35" t="s">
        <v>301</v>
      </c>
      <c r="C555" s="35" t="s">
        <v>334</v>
      </c>
      <c r="D555" s="35" t="s">
        <v>324</v>
      </c>
      <c r="E555" s="35">
        <v>2010</v>
      </c>
      <c r="F555" s="35" t="s">
        <v>324</v>
      </c>
      <c r="G555" s="35" t="s">
        <v>324</v>
      </c>
      <c r="H555" s="36">
        <v>40179</v>
      </c>
      <c r="K555" s="35" t="s">
        <v>349</v>
      </c>
      <c r="L555" s="35" t="s">
        <v>334</v>
      </c>
      <c r="M555" s="35" t="s">
        <v>141</v>
      </c>
      <c r="N555" s="35" t="s">
        <v>142</v>
      </c>
      <c r="O555" s="35" t="s">
        <v>143</v>
      </c>
      <c r="P555" s="35">
        <v>16535.003264635001</v>
      </c>
      <c r="Q555" s="35">
        <v>1</v>
      </c>
    </row>
    <row r="556" spans="1:17" hidden="1" x14ac:dyDescent="0.2">
      <c r="A556" s="35" t="s">
        <v>191</v>
      </c>
      <c r="B556" s="35" t="s">
        <v>153</v>
      </c>
      <c r="C556" s="35" t="s">
        <v>192</v>
      </c>
      <c r="D556" s="35" t="s">
        <v>324</v>
      </c>
      <c r="E556" s="35">
        <v>2010</v>
      </c>
      <c r="F556" s="35" t="s">
        <v>324</v>
      </c>
      <c r="G556" s="35" t="s">
        <v>324</v>
      </c>
      <c r="H556" s="36">
        <v>40179</v>
      </c>
      <c r="K556" s="35" t="s">
        <v>192</v>
      </c>
      <c r="L556" s="35" t="s">
        <v>192</v>
      </c>
      <c r="M556" s="35" t="s">
        <v>192</v>
      </c>
      <c r="N556" s="35" t="s">
        <v>192</v>
      </c>
      <c r="O556" s="35" t="s">
        <v>143</v>
      </c>
      <c r="P556" s="35">
        <v>33298.118024631003</v>
      </c>
      <c r="Q556" s="35">
        <v>1</v>
      </c>
    </row>
    <row r="557" spans="1:17" hidden="1" x14ac:dyDescent="0.2">
      <c r="A557" s="35" t="s">
        <v>191</v>
      </c>
      <c r="B557" s="35" t="s">
        <v>153</v>
      </c>
      <c r="C557" s="35" t="s">
        <v>193</v>
      </c>
      <c r="D557" s="35" t="s">
        <v>324</v>
      </c>
      <c r="E557" s="35">
        <v>2010</v>
      </c>
      <c r="F557" s="35" t="s">
        <v>324</v>
      </c>
      <c r="G557" s="35" t="s">
        <v>324</v>
      </c>
      <c r="H557" s="36">
        <v>40179</v>
      </c>
      <c r="K557" s="35" t="s">
        <v>194</v>
      </c>
      <c r="L557" s="35" t="s">
        <v>193</v>
      </c>
      <c r="M557" s="35" t="s">
        <v>193</v>
      </c>
      <c r="N557" s="35" t="s">
        <v>193</v>
      </c>
      <c r="O557" s="35" t="s">
        <v>143</v>
      </c>
      <c r="P557" s="35">
        <v>0</v>
      </c>
      <c r="Q557" s="35">
        <v>1</v>
      </c>
    </row>
    <row r="558" spans="1:17" hidden="1" x14ac:dyDescent="0.2">
      <c r="A558" s="35" t="s">
        <v>191</v>
      </c>
      <c r="B558" s="35" t="s">
        <v>153</v>
      </c>
      <c r="C558" s="35" t="s">
        <v>193</v>
      </c>
      <c r="D558" s="35" t="s">
        <v>324</v>
      </c>
      <c r="E558" s="35">
        <v>2010</v>
      </c>
      <c r="F558" s="35" t="s">
        <v>324</v>
      </c>
      <c r="G558" s="35" t="s">
        <v>324</v>
      </c>
      <c r="H558" s="36">
        <v>40179</v>
      </c>
      <c r="K558" s="35" t="s">
        <v>195</v>
      </c>
      <c r="L558" s="35" t="s">
        <v>193</v>
      </c>
      <c r="M558" s="35" t="s">
        <v>193</v>
      </c>
      <c r="N558" s="35" t="s">
        <v>193</v>
      </c>
      <c r="O558" s="35" t="s">
        <v>143</v>
      </c>
      <c r="P558" s="35">
        <v>0</v>
      </c>
      <c r="Q558" s="35">
        <v>1</v>
      </c>
    </row>
    <row r="559" spans="1:17" hidden="1" x14ac:dyDescent="0.2">
      <c r="A559" s="35" t="s">
        <v>191</v>
      </c>
      <c r="B559" s="35" t="s">
        <v>153</v>
      </c>
      <c r="C559" s="35" t="s">
        <v>193</v>
      </c>
      <c r="D559" s="35" t="s">
        <v>324</v>
      </c>
      <c r="E559" s="35">
        <v>2010</v>
      </c>
      <c r="F559" s="35" t="s">
        <v>324</v>
      </c>
      <c r="G559" s="35" t="s">
        <v>324</v>
      </c>
      <c r="H559" s="36">
        <v>40179</v>
      </c>
      <c r="K559" s="35" t="s">
        <v>196</v>
      </c>
      <c r="L559" s="35" t="s">
        <v>193</v>
      </c>
      <c r="M559" s="35" t="s">
        <v>193</v>
      </c>
      <c r="N559" s="35" t="s">
        <v>193</v>
      </c>
      <c r="O559" s="35" t="s">
        <v>143</v>
      </c>
      <c r="P559" s="35">
        <v>617.33659139999997</v>
      </c>
      <c r="Q559" s="35">
        <v>1</v>
      </c>
    </row>
    <row r="560" spans="1:17" hidden="1" x14ac:dyDescent="0.2">
      <c r="A560" s="35" t="s">
        <v>191</v>
      </c>
      <c r="B560" s="35" t="s">
        <v>153</v>
      </c>
      <c r="C560" s="35" t="s">
        <v>197</v>
      </c>
      <c r="D560" s="35" t="s">
        <v>324</v>
      </c>
      <c r="E560" s="35">
        <v>2010</v>
      </c>
      <c r="F560" s="35" t="s">
        <v>324</v>
      </c>
      <c r="G560" s="35" t="s">
        <v>324</v>
      </c>
      <c r="H560" s="36">
        <v>40179</v>
      </c>
      <c r="K560" s="35" t="s">
        <v>198</v>
      </c>
      <c r="L560" s="35" t="s">
        <v>197</v>
      </c>
      <c r="M560" s="35" t="s">
        <v>197</v>
      </c>
      <c r="N560" s="35" t="s">
        <v>197</v>
      </c>
      <c r="O560" s="35" t="s">
        <v>143</v>
      </c>
      <c r="P560" s="35">
        <v>11590.9769335</v>
      </c>
      <c r="Q560" s="35">
        <v>1</v>
      </c>
    </row>
    <row r="561" spans="1:17" hidden="1" x14ac:dyDescent="0.2">
      <c r="A561" s="35" t="s">
        <v>191</v>
      </c>
      <c r="B561" s="35" t="s">
        <v>153</v>
      </c>
      <c r="C561" s="35" t="s">
        <v>199</v>
      </c>
      <c r="D561" s="35" t="s">
        <v>324</v>
      </c>
      <c r="E561" s="35">
        <v>2010</v>
      </c>
      <c r="F561" s="35" t="s">
        <v>324</v>
      </c>
      <c r="G561" s="35" t="s">
        <v>324</v>
      </c>
      <c r="H561" s="36">
        <v>40179</v>
      </c>
      <c r="K561" s="35" t="s">
        <v>200</v>
      </c>
      <c r="L561" s="35" t="s">
        <v>199</v>
      </c>
      <c r="M561" s="35" t="s">
        <v>199</v>
      </c>
      <c r="N561" s="35" t="s">
        <v>199</v>
      </c>
      <c r="O561" s="35" t="s">
        <v>143</v>
      </c>
      <c r="P561" s="35">
        <v>242753.07806100001</v>
      </c>
      <c r="Q561" s="35">
        <v>1</v>
      </c>
    </row>
    <row r="562" spans="1:17" hidden="1" x14ac:dyDescent="0.2">
      <c r="A562" s="35" t="s">
        <v>191</v>
      </c>
      <c r="B562" s="35" t="s">
        <v>153</v>
      </c>
      <c r="C562" s="35" t="s">
        <v>201</v>
      </c>
      <c r="D562" s="35" t="s">
        <v>324</v>
      </c>
      <c r="E562" s="35">
        <v>2010</v>
      </c>
      <c r="F562" s="35" t="s">
        <v>324</v>
      </c>
      <c r="G562" s="35" t="s">
        <v>324</v>
      </c>
      <c r="H562" s="36">
        <v>40179</v>
      </c>
      <c r="K562" s="35" t="s">
        <v>202</v>
      </c>
      <c r="L562" s="35" t="s">
        <v>201</v>
      </c>
      <c r="M562" s="35" t="s">
        <v>201</v>
      </c>
      <c r="N562" s="35" t="s">
        <v>201</v>
      </c>
      <c r="O562" s="35" t="s">
        <v>143</v>
      </c>
      <c r="P562" s="35">
        <v>2264.6540524480001</v>
      </c>
      <c r="Q562" s="35">
        <v>1</v>
      </c>
    </row>
    <row r="563" spans="1:17" hidden="1" x14ac:dyDescent="0.2">
      <c r="A563" s="35" t="s">
        <v>191</v>
      </c>
      <c r="B563" s="35" t="s">
        <v>153</v>
      </c>
      <c r="C563" s="35" t="s">
        <v>203</v>
      </c>
      <c r="D563" s="35" t="s">
        <v>324</v>
      </c>
      <c r="E563" s="35">
        <v>2010</v>
      </c>
      <c r="F563" s="35" t="s">
        <v>324</v>
      </c>
      <c r="G563" s="35" t="s">
        <v>324</v>
      </c>
      <c r="H563" s="36">
        <v>40179</v>
      </c>
      <c r="K563" s="35" t="s">
        <v>203</v>
      </c>
      <c r="L563" s="35" t="s">
        <v>203</v>
      </c>
      <c r="M563" s="35" t="s">
        <v>203</v>
      </c>
      <c r="N563" s="35" t="s">
        <v>203</v>
      </c>
      <c r="O563" s="35" t="s">
        <v>143</v>
      </c>
      <c r="P563" s="35">
        <v>788.46181000000001</v>
      </c>
      <c r="Q563" s="35">
        <v>1</v>
      </c>
    </row>
    <row r="564" spans="1:17" hidden="1" x14ac:dyDescent="0.2">
      <c r="A564" s="35" t="s">
        <v>191</v>
      </c>
      <c r="B564" s="35" t="s">
        <v>153</v>
      </c>
      <c r="C564" s="35" t="s">
        <v>204</v>
      </c>
      <c r="D564" s="35" t="s">
        <v>324</v>
      </c>
      <c r="E564" s="35">
        <v>2010</v>
      </c>
      <c r="F564" s="35" t="s">
        <v>324</v>
      </c>
      <c r="G564" s="35" t="s">
        <v>324</v>
      </c>
      <c r="H564" s="36">
        <v>40179</v>
      </c>
      <c r="K564" s="35" t="s">
        <v>205</v>
      </c>
      <c r="L564" s="35" t="s">
        <v>204</v>
      </c>
      <c r="M564" s="35" t="s">
        <v>204</v>
      </c>
      <c r="N564" s="35" t="s">
        <v>204</v>
      </c>
      <c r="O564" s="35" t="s">
        <v>143</v>
      </c>
      <c r="P564" s="35">
        <v>4896.5329307900001</v>
      </c>
      <c r="Q564" s="35">
        <v>1</v>
      </c>
    </row>
    <row r="565" spans="1:17" hidden="1" x14ac:dyDescent="0.2">
      <c r="A565" s="35" t="s">
        <v>191</v>
      </c>
      <c r="B565" s="35" t="s">
        <v>153</v>
      </c>
      <c r="C565" s="35" t="s">
        <v>206</v>
      </c>
      <c r="D565" s="35" t="s">
        <v>324</v>
      </c>
      <c r="E565" s="35">
        <v>2010</v>
      </c>
      <c r="F565" s="35" t="s">
        <v>324</v>
      </c>
      <c r="G565" s="35" t="s">
        <v>324</v>
      </c>
      <c r="H565" s="36">
        <v>40179</v>
      </c>
      <c r="K565" s="35" t="s">
        <v>207</v>
      </c>
      <c r="L565" s="35" t="s">
        <v>206</v>
      </c>
      <c r="M565" s="35" t="s">
        <v>206</v>
      </c>
      <c r="N565" s="35" t="s">
        <v>206</v>
      </c>
      <c r="O565" s="35" t="s">
        <v>143</v>
      </c>
      <c r="P565" s="35">
        <v>0</v>
      </c>
      <c r="Q565" s="35">
        <v>1</v>
      </c>
    </row>
    <row r="566" spans="1:17" hidden="1" x14ac:dyDescent="0.2">
      <c r="A566" s="35" t="s">
        <v>191</v>
      </c>
      <c r="B566" s="35" t="s">
        <v>153</v>
      </c>
      <c r="C566" s="35" t="s">
        <v>206</v>
      </c>
      <c r="D566" s="35" t="s">
        <v>324</v>
      </c>
      <c r="E566" s="35">
        <v>2010</v>
      </c>
      <c r="F566" s="35" t="s">
        <v>324</v>
      </c>
      <c r="G566" s="35" t="s">
        <v>324</v>
      </c>
      <c r="H566" s="36">
        <v>40179</v>
      </c>
      <c r="K566" s="35" t="s">
        <v>208</v>
      </c>
      <c r="L566" s="35" t="s">
        <v>206</v>
      </c>
      <c r="M566" s="35" t="s">
        <v>206</v>
      </c>
      <c r="N566" s="35" t="s">
        <v>206</v>
      </c>
      <c r="O566" s="35" t="s">
        <v>143</v>
      </c>
      <c r="P566" s="35">
        <v>299498.55124869</v>
      </c>
      <c r="Q566" s="35">
        <v>1</v>
      </c>
    </row>
    <row r="567" spans="1:17" hidden="1" x14ac:dyDescent="0.2">
      <c r="A567" s="35" t="s">
        <v>191</v>
      </c>
      <c r="B567" s="35" t="s">
        <v>153</v>
      </c>
      <c r="C567" s="35" t="s">
        <v>209</v>
      </c>
      <c r="D567" s="35" t="s">
        <v>324</v>
      </c>
      <c r="E567" s="35">
        <v>2010</v>
      </c>
      <c r="F567" s="35" t="s">
        <v>324</v>
      </c>
      <c r="G567" s="35" t="s">
        <v>324</v>
      </c>
      <c r="H567" s="36">
        <v>40179</v>
      </c>
      <c r="K567" s="35" t="s">
        <v>210</v>
      </c>
      <c r="L567" s="35" t="s">
        <v>209</v>
      </c>
      <c r="M567" s="35" t="s">
        <v>209</v>
      </c>
      <c r="N567" s="35" t="s">
        <v>209</v>
      </c>
      <c r="O567" s="35" t="s">
        <v>143</v>
      </c>
      <c r="P567" s="35">
        <v>146545.82457600001</v>
      </c>
      <c r="Q567" s="35">
        <v>1</v>
      </c>
    </row>
    <row r="568" spans="1:17" hidden="1" x14ac:dyDescent="0.2">
      <c r="A568" s="35" t="s">
        <v>191</v>
      </c>
      <c r="B568" s="35" t="s">
        <v>153</v>
      </c>
      <c r="C568" s="35" t="s">
        <v>211</v>
      </c>
      <c r="D568" s="35" t="s">
        <v>324</v>
      </c>
      <c r="E568" s="35">
        <v>2010</v>
      </c>
      <c r="F568" s="35" t="s">
        <v>324</v>
      </c>
      <c r="G568" s="35" t="s">
        <v>324</v>
      </c>
      <c r="H568" s="36">
        <v>40179</v>
      </c>
      <c r="K568" s="35" t="s">
        <v>211</v>
      </c>
      <c r="L568" s="35" t="s">
        <v>211</v>
      </c>
      <c r="M568" s="35" t="s">
        <v>211</v>
      </c>
      <c r="N568" s="35" t="s">
        <v>211</v>
      </c>
      <c r="O568" s="35" t="s">
        <v>143</v>
      </c>
      <c r="P568" s="35">
        <v>17241.70921972</v>
      </c>
      <c r="Q568" s="35">
        <v>1</v>
      </c>
    </row>
    <row r="569" spans="1:17" hidden="1" x14ac:dyDescent="0.2">
      <c r="A569" s="35" t="s">
        <v>191</v>
      </c>
      <c r="B569" s="35" t="s">
        <v>153</v>
      </c>
      <c r="C569" s="35" t="s">
        <v>212</v>
      </c>
      <c r="D569" s="35" t="s">
        <v>324</v>
      </c>
      <c r="E569" s="35">
        <v>2010</v>
      </c>
      <c r="F569" s="35" t="s">
        <v>324</v>
      </c>
      <c r="G569" s="35" t="s">
        <v>324</v>
      </c>
      <c r="H569" s="36">
        <v>40179</v>
      </c>
      <c r="K569" s="35" t="s">
        <v>212</v>
      </c>
      <c r="L569" s="35" t="s">
        <v>212</v>
      </c>
      <c r="M569" s="35" t="s">
        <v>212</v>
      </c>
      <c r="N569" s="35" t="s">
        <v>212</v>
      </c>
      <c r="O569" s="35" t="s">
        <v>143</v>
      </c>
      <c r="P569" s="35">
        <v>505.62002699999999</v>
      </c>
      <c r="Q569" s="35">
        <v>1</v>
      </c>
    </row>
    <row r="570" spans="1:17" hidden="1" x14ac:dyDescent="0.2">
      <c r="A570" s="35" t="s">
        <v>213</v>
      </c>
      <c r="B570" s="35" t="s">
        <v>153</v>
      </c>
      <c r="C570" s="35" t="s">
        <v>214</v>
      </c>
      <c r="D570" s="35" t="s">
        <v>324</v>
      </c>
      <c r="E570" s="35">
        <v>2010</v>
      </c>
      <c r="F570" s="35" t="s">
        <v>324</v>
      </c>
      <c r="G570" s="35" t="s">
        <v>324</v>
      </c>
      <c r="H570" s="36">
        <v>40179</v>
      </c>
      <c r="I570" s="35" t="s">
        <v>215</v>
      </c>
      <c r="K570" s="35" t="s">
        <v>216</v>
      </c>
      <c r="L570" s="35" t="s">
        <v>214</v>
      </c>
      <c r="M570" s="35" t="s">
        <v>214</v>
      </c>
      <c r="N570" s="35" t="s">
        <v>214</v>
      </c>
      <c r="O570" s="35" t="s">
        <v>143</v>
      </c>
      <c r="P570" s="35">
        <v>0</v>
      </c>
      <c r="Q570" s="35">
        <v>1</v>
      </c>
    </row>
    <row r="571" spans="1:17" hidden="1" x14ac:dyDescent="0.2">
      <c r="A571" s="35" t="s">
        <v>213</v>
      </c>
      <c r="B571" s="35" t="s">
        <v>153</v>
      </c>
      <c r="C571" s="35" t="s">
        <v>154</v>
      </c>
      <c r="D571" s="35" t="s">
        <v>324</v>
      </c>
      <c r="E571" s="35">
        <v>2010</v>
      </c>
      <c r="F571" s="35" t="s">
        <v>324</v>
      </c>
      <c r="G571" s="35" t="s">
        <v>324</v>
      </c>
      <c r="H571" s="36">
        <v>40179</v>
      </c>
      <c r="I571" s="35" t="s">
        <v>217</v>
      </c>
      <c r="K571" s="35" t="s">
        <v>218</v>
      </c>
      <c r="L571" s="35" t="s">
        <v>154</v>
      </c>
      <c r="M571" s="35" t="s">
        <v>154</v>
      </c>
      <c r="N571" s="35" t="s">
        <v>154</v>
      </c>
      <c r="O571" s="35" t="s">
        <v>143</v>
      </c>
      <c r="P571" s="35">
        <v>0</v>
      </c>
      <c r="Q571" s="35">
        <v>1</v>
      </c>
    </row>
    <row r="572" spans="1:17" hidden="1" x14ac:dyDescent="0.2">
      <c r="A572" s="35" t="s">
        <v>213</v>
      </c>
      <c r="B572" s="35" t="s">
        <v>153</v>
      </c>
      <c r="C572" s="35" t="s">
        <v>219</v>
      </c>
      <c r="D572" s="35" t="s">
        <v>324</v>
      </c>
      <c r="E572" s="35">
        <v>2010</v>
      </c>
      <c r="F572" s="35" t="s">
        <v>324</v>
      </c>
      <c r="G572" s="35" t="s">
        <v>324</v>
      </c>
      <c r="H572" s="36">
        <v>40179</v>
      </c>
      <c r="I572" s="35" t="s">
        <v>215</v>
      </c>
      <c r="K572" s="35" t="s">
        <v>220</v>
      </c>
      <c r="L572" s="35" t="s">
        <v>219</v>
      </c>
      <c r="M572" s="35" t="s">
        <v>219</v>
      </c>
      <c r="N572" s="35" t="s">
        <v>219</v>
      </c>
      <c r="O572" s="35" t="s">
        <v>143</v>
      </c>
      <c r="P572" s="35">
        <v>0.74906668600000004</v>
      </c>
      <c r="Q572" s="35">
        <v>1</v>
      </c>
    </row>
    <row r="573" spans="1:17" hidden="1" x14ac:dyDescent="0.2">
      <c r="A573" s="35" t="s">
        <v>213</v>
      </c>
      <c r="B573" s="35" t="s">
        <v>153</v>
      </c>
      <c r="C573" s="35" t="s">
        <v>308</v>
      </c>
      <c r="D573" s="35" t="s">
        <v>324</v>
      </c>
      <c r="E573" s="35">
        <v>2010</v>
      </c>
      <c r="F573" s="35" t="s">
        <v>324</v>
      </c>
      <c r="G573" s="35" t="s">
        <v>324</v>
      </c>
      <c r="H573" s="36">
        <v>40179</v>
      </c>
      <c r="I573" s="35" t="s">
        <v>215</v>
      </c>
      <c r="K573" s="35" t="s">
        <v>309</v>
      </c>
      <c r="L573" s="35" t="s">
        <v>308</v>
      </c>
      <c r="M573" s="35" t="s">
        <v>308</v>
      </c>
      <c r="N573" s="35" t="s">
        <v>308</v>
      </c>
      <c r="O573" s="35" t="s">
        <v>143</v>
      </c>
      <c r="P573" s="35">
        <v>3359.0378219999998</v>
      </c>
      <c r="Q573" s="35">
        <v>1</v>
      </c>
    </row>
    <row r="574" spans="1:17" hidden="1" x14ac:dyDescent="0.2">
      <c r="A574" s="35" t="s">
        <v>213</v>
      </c>
      <c r="B574" s="35" t="s">
        <v>153</v>
      </c>
      <c r="C574" s="35" t="s">
        <v>221</v>
      </c>
      <c r="D574" s="35" t="s">
        <v>324</v>
      </c>
      <c r="E574" s="35">
        <v>2010</v>
      </c>
      <c r="F574" s="35" t="s">
        <v>324</v>
      </c>
      <c r="G574" s="35" t="s">
        <v>324</v>
      </c>
      <c r="H574" s="36">
        <v>40179</v>
      </c>
      <c r="I574" s="35" t="s">
        <v>215</v>
      </c>
      <c r="K574" s="35" t="s">
        <v>222</v>
      </c>
      <c r="L574" s="35" t="s">
        <v>221</v>
      </c>
      <c r="M574" s="35" t="s">
        <v>221</v>
      </c>
      <c r="N574" s="35" t="s">
        <v>221</v>
      </c>
      <c r="O574" s="35" t="s">
        <v>143</v>
      </c>
      <c r="P574" s="35">
        <v>130.826391965</v>
      </c>
      <c r="Q574" s="35">
        <v>1</v>
      </c>
    </row>
    <row r="575" spans="1:17" hidden="1" x14ac:dyDescent="0.2">
      <c r="A575" s="35" t="s">
        <v>213</v>
      </c>
      <c r="B575" s="35" t="s">
        <v>153</v>
      </c>
      <c r="C575" s="35" t="s">
        <v>223</v>
      </c>
      <c r="D575" s="35" t="s">
        <v>324</v>
      </c>
      <c r="E575" s="35">
        <v>2010</v>
      </c>
      <c r="F575" s="35" t="s">
        <v>324</v>
      </c>
      <c r="G575" s="35" t="s">
        <v>324</v>
      </c>
      <c r="H575" s="36">
        <v>40179</v>
      </c>
      <c r="I575" s="35" t="s">
        <v>215</v>
      </c>
      <c r="K575" s="35" t="s">
        <v>224</v>
      </c>
      <c r="L575" s="35" t="s">
        <v>223</v>
      </c>
      <c r="M575" s="35" t="s">
        <v>223</v>
      </c>
      <c r="N575" s="35" t="s">
        <v>223</v>
      </c>
      <c r="O575" s="35" t="s">
        <v>143</v>
      </c>
      <c r="P575" s="35">
        <v>70.590181630000004</v>
      </c>
      <c r="Q575" s="35">
        <v>1</v>
      </c>
    </row>
    <row r="576" spans="1:17" hidden="1" x14ac:dyDescent="0.2">
      <c r="A576" s="35" t="s">
        <v>213</v>
      </c>
      <c r="B576" s="35" t="s">
        <v>153</v>
      </c>
      <c r="C576" s="35" t="s">
        <v>156</v>
      </c>
      <c r="D576" s="35" t="s">
        <v>324</v>
      </c>
      <c r="E576" s="35">
        <v>2010</v>
      </c>
      <c r="F576" s="35" t="s">
        <v>324</v>
      </c>
      <c r="G576" s="35" t="s">
        <v>324</v>
      </c>
      <c r="H576" s="36">
        <v>40179</v>
      </c>
      <c r="I576" s="35" t="s">
        <v>217</v>
      </c>
      <c r="K576" s="35" t="s">
        <v>225</v>
      </c>
      <c r="L576" s="35" t="s">
        <v>156</v>
      </c>
      <c r="M576" s="35" t="s">
        <v>156</v>
      </c>
      <c r="N576" s="35" t="s">
        <v>156</v>
      </c>
      <c r="O576" s="35" t="s">
        <v>143</v>
      </c>
      <c r="P576" s="35">
        <v>0</v>
      </c>
      <c r="Q576" s="35">
        <v>1</v>
      </c>
    </row>
    <row r="577" spans="1:17" hidden="1" x14ac:dyDescent="0.2">
      <c r="A577" s="35" t="s">
        <v>213</v>
      </c>
      <c r="B577" s="35" t="s">
        <v>153</v>
      </c>
      <c r="C577" s="35" t="s">
        <v>156</v>
      </c>
      <c r="D577" s="35" t="s">
        <v>324</v>
      </c>
      <c r="E577" s="35">
        <v>2010</v>
      </c>
      <c r="F577" s="35" t="s">
        <v>324</v>
      </c>
      <c r="G577" s="35" t="s">
        <v>324</v>
      </c>
      <c r="H577" s="36">
        <v>40179</v>
      </c>
      <c r="I577" s="35" t="s">
        <v>217</v>
      </c>
      <c r="K577" s="35" t="s">
        <v>226</v>
      </c>
      <c r="L577" s="35" t="s">
        <v>156</v>
      </c>
      <c r="M577" s="35" t="s">
        <v>156</v>
      </c>
      <c r="N577" s="35" t="s">
        <v>156</v>
      </c>
      <c r="O577" s="35" t="s">
        <v>143</v>
      </c>
      <c r="P577" s="35">
        <v>77.324450205999995</v>
      </c>
      <c r="Q577" s="35">
        <v>1</v>
      </c>
    </row>
    <row r="578" spans="1:17" hidden="1" x14ac:dyDescent="0.2">
      <c r="A578" s="35" t="s">
        <v>213</v>
      </c>
      <c r="B578" s="35" t="s">
        <v>153</v>
      </c>
      <c r="C578" s="35" t="s">
        <v>158</v>
      </c>
      <c r="D578" s="35" t="s">
        <v>324</v>
      </c>
      <c r="E578" s="35">
        <v>2010</v>
      </c>
      <c r="F578" s="35" t="s">
        <v>324</v>
      </c>
      <c r="G578" s="35" t="s">
        <v>324</v>
      </c>
      <c r="H578" s="36">
        <v>40179</v>
      </c>
      <c r="I578" s="35" t="s">
        <v>217</v>
      </c>
      <c r="K578" s="35" t="s">
        <v>227</v>
      </c>
      <c r="L578" s="35" t="s">
        <v>158</v>
      </c>
      <c r="M578" s="35" t="s">
        <v>158</v>
      </c>
      <c r="N578" s="35" t="s">
        <v>158</v>
      </c>
      <c r="O578" s="35" t="s">
        <v>143</v>
      </c>
      <c r="P578" s="35">
        <v>1.358285618</v>
      </c>
      <c r="Q578" s="35">
        <v>1</v>
      </c>
    </row>
    <row r="579" spans="1:17" hidden="1" x14ac:dyDescent="0.2">
      <c r="A579" s="35" t="s">
        <v>213</v>
      </c>
      <c r="B579" s="35" t="s">
        <v>153</v>
      </c>
      <c r="C579" s="35" t="s">
        <v>158</v>
      </c>
      <c r="D579" s="35" t="s">
        <v>324</v>
      </c>
      <c r="E579" s="35">
        <v>2010</v>
      </c>
      <c r="F579" s="35" t="s">
        <v>324</v>
      </c>
      <c r="G579" s="35" t="s">
        <v>324</v>
      </c>
      <c r="H579" s="36">
        <v>40179</v>
      </c>
      <c r="I579" s="35" t="s">
        <v>217</v>
      </c>
      <c r="K579" s="35" t="s">
        <v>228</v>
      </c>
      <c r="L579" s="35" t="s">
        <v>158</v>
      </c>
      <c r="M579" s="35" t="s">
        <v>158</v>
      </c>
      <c r="N579" s="35" t="s">
        <v>158</v>
      </c>
      <c r="O579" s="35" t="s">
        <v>143</v>
      </c>
      <c r="P579" s="35">
        <v>1.7494194000000001E-2</v>
      </c>
      <c r="Q579" s="35">
        <v>1</v>
      </c>
    </row>
    <row r="580" spans="1:17" hidden="1" x14ac:dyDescent="0.2">
      <c r="A580" s="35" t="s">
        <v>213</v>
      </c>
      <c r="B580" s="35" t="s">
        <v>153</v>
      </c>
      <c r="C580" s="35" t="s">
        <v>158</v>
      </c>
      <c r="D580" s="35" t="s">
        <v>324</v>
      </c>
      <c r="E580" s="35">
        <v>2010</v>
      </c>
      <c r="F580" s="35" t="s">
        <v>324</v>
      </c>
      <c r="G580" s="35" t="s">
        <v>324</v>
      </c>
      <c r="H580" s="36">
        <v>40179</v>
      </c>
      <c r="I580" s="35" t="s">
        <v>217</v>
      </c>
      <c r="K580" s="35" t="s">
        <v>229</v>
      </c>
      <c r="L580" s="35" t="s">
        <v>158</v>
      </c>
      <c r="M580" s="35" t="s">
        <v>158</v>
      </c>
      <c r="N580" s="35" t="s">
        <v>158</v>
      </c>
      <c r="O580" s="35" t="s">
        <v>143</v>
      </c>
      <c r="P580" s="35">
        <v>0</v>
      </c>
      <c r="Q580" s="35">
        <v>1</v>
      </c>
    </row>
    <row r="581" spans="1:17" hidden="1" x14ac:dyDescent="0.2">
      <c r="A581" s="35" t="s">
        <v>213</v>
      </c>
      <c r="B581" s="35" t="s">
        <v>153</v>
      </c>
      <c r="C581" s="35" t="s">
        <v>158</v>
      </c>
      <c r="D581" s="35" t="s">
        <v>324</v>
      </c>
      <c r="E581" s="35">
        <v>2010</v>
      </c>
      <c r="F581" s="35" t="s">
        <v>324</v>
      </c>
      <c r="G581" s="35" t="s">
        <v>324</v>
      </c>
      <c r="H581" s="36">
        <v>40179</v>
      </c>
      <c r="I581" s="35" t="s">
        <v>217</v>
      </c>
      <c r="K581" s="35" t="s">
        <v>230</v>
      </c>
      <c r="L581" s="35" t="s">
        <v>158</v>
      </c>
      <c r="M581" s="35" t="s">
        <v>158</v>
      </c>
      <c r="N581" s="35" t="s">
        <v>158</v>
      </c>
      <c r="O581" s="35" t="s">
        <v>143</v>
      </c>
      <c r="P581" s="35">
        <v>0</v>
      </c>
      <c r="Q581" s="35">
        <v>1</v>
      </c>
    </row>
    <row r="582" spans="1:17" hidden="1" x14ac:dyDescent="0.2">
      <c r="A582" s="35" t="s">
        <v>213</v>
      </c>
      <c r="B582" s="35" t="s">
        <v>153</v>
      </c>
      <c r="C582" s="35" t="s">
        <v>231</v>
      </c>
      <c r="D582" s="35" t="s">
        <v>324</v>
      </c>
      <c r="E582" s="35">
        <v>2010</v>
      </c>
      <c r="F582" s="35" t="s">
        <v>324</v>
      </c>
      <c r="G582" s="35" t="s">
        <v>324</v>
      </c>
      <c r="H582" s="36">
        <v>40179</v>
      </c>
      <c r="I582" s="35" t="s">
        <v>217</v>
      </c>
      <c r="K582" s="35" t="s">
        <v>231</v>
      </c>
      <c r="L582" s="35" t="s">
        <v>231</v>
      </c>
      <c r="M582" s="35" t="s">
        <v>231</v>
      </c>
      <c r="N582" s="35" t="s">
        <v>231</v>
      </c>
      <c r="O582" s="35" t="s">
        <v>143</v>
      </c>
      <c r="P582" s="35">
        <v>0</v>
      </c>
      <c r="Q582" s="35">
        <v>1</v>
      </c>
    </row>
    <row r="583" spans="1:17" hidden="1" x14ac:dyDescent="0.2">
      <c r="A583" s="35" t="s">
        <v>213</v>
      </c>
      <c r="B583" s="35" t="s">
        <v>153</v>
      </c>
      <c r="C583" s="35" t="s">
        <v>232</v>
      </c>
      <c r="D583" s="35" t="s">
        <v>324</v>
      </c>
      <c r="E583" s="35">
        <v>2010</v>
      </c>
      <c r="F583" s="35" t="s">
        <v>324</v>
      </c>
      <c r="G583" s="35" t="s">
        <v>324</v>
      </c>
      <c r="H583" s="36">
        <v>40179</v>
      </c>
      <c r="I583" s="35" t="s">
        <v>215</v>
      </c>
      <c r="K583" s="35" t="s">
        <v>233</v>
      </c>
      <c r="L583" s="35" t="s">
        <v>232</v>
      </c>
      <c r="M583" s="35" t="s">
        <v>232</v>
      </c>
      <c r="N583" s="35" t="s">
        <v>232</v>
      </c>
      <c r="O583" s="35" t="s">
        <v>143</v>
      </c>
      <c r="P583" s="35">
        <v>13.766090969</v>
      </c>
      <c r="Q583" s="35">
        <v>1</v>
      </c>
    </row>
    <row r="584" spans="1:17" hidden="1" x14ac:dyDescent="0.2">
      <c r="A584" s="35" t="s">
        <v>213</v>
      </c>
      <c r="B584" s="35" t="s">
        <v>153</v>
      </c>
      <c r="C584" s="35" t="s">
        <v>232</v>
      </c>
      <c r="D584" s="35" t="s">
        <v>324</v>
      </c>
      <c r="E584" s="35">
        <v>2010</v>
      </c>
      <c r="F584" s="35" t="s">
        <v>324</v>
      </c>
      <c r="G584" s="35" t="s">
        <v>324</v>
      </c>
      <c r="H584" s="36">
        <v>40179</v>
      </c>
      <c r="I584" s="35" t="s">
        <v>234</v>
      </c>
      <c r="K584" s="35" t="s">
        <v>350</v>
      </c>
      <c r="L584" s="35" t="s">
        <v>232</v>
      </c>
      <c r="M584" s="35" t="s">
        <v>232</v>
      </c>
      <c r="N584" s="35" t="s">
        <v>232</v>
      </c>
      <c r="O584" s="35" t="s">
        <v>143</v>
      </c>
      <c r="P584" s="35">
        <v>0</v>
      </c>
      <c r="Q584" s="35">
        <v>1</v>
      </c>
    </row>
    <row r="585" spans="1:17" hidden="1" x14ac:dyDescent="0.2">
      <c r="A585" s="35" t="s">
        <v>213</v>
      </c>
      <c r="B585" s="35" t="s">
        <v>153</v>
      </c>
      <c r="C585" s="35" t="s">
        <v>236</v>
      </c>
      <c r="D585" s="35" t="s">
        <v>324</v>
      </c>
      <c r="E585" s="35">
        <v>2010</v>
      </c>
      <c r="F585" s="35" t="s">
        <v>324</v>
      </c>
      <c r="G585" s="35" t="s">
        <v>324</v>
      </c>
      <c r="H585" s="36">
        <v>40179</v>
      </c>
      <c r="I585" s="35" t="s">
        <v>234</v>
      </c>
      <c r="K585" s="35" t="s">
        <v>351</v>
      </c>
      <c r="L585" s="35" t="s">
        <v>236</v>
      </c>
      <c r="M585" s="35" t="s">
        <v>236</v>
      </c>
      <c r="N585" s="35" t="s">
        <v>236</v>
      </c>
      <c r="O585" s="35" t="s">
        <v>143</v>
      </c>
      <c r="P585" s="35">
        <v>1678.149640524</v>
      </c>
      <c r="Q585" s="35">
        <v>1</v>
      </c>
    </row>
    <row r="586" spans="1:17" hidden="1" x14ac:dyDescent="0.2">
      <c r="A586" s="35" t="s">
        <v>213</v>
      </c>
      <c r="B586" s="35" t="s">
        <v>153</v>
      </c>
      <c r="C586" s="35" t="s">
        <v>238</v>
      </c>
      <c r="D586" s="35" t="s">
        <v>324</v>
      </c>
      <c r="E586" s="35">
        <v>2010</v>
      </c>
      <c r="F586" s="35" t="s">
        <v>324</v>
      </c>
      <c r="G586" s="35" t="s">
        <v>324</v>
      </c>
      <c r="H586" s="36">
        <v>40179</v>
      </c>
      <c r="I586" s="35" t="s">
        <v>234</v>
      </c>
      <c r="K586" s="35" t="s">
        <v>352</v>
      </c>
      <c r="L586" s="35" t="s">
        <v>238</v>
      </c>
      <c r="M586" s="35" t="s">
        <v>238</v>
      </c>
      <c r="N586" s="35" t="s">
        <v>238</v>
      </c>
      <c r="O586" s="35" t="s">
        <v>143</v>
      </c>
      <c r="P586" s="35">
        <v>0</v>
      </c>
      <c r="Q586" s="35">
        <v>1</v>
      </c>
    </row>
    <row r="587" spans="1:17" hidden="1" x14ac:dyDescent="0.2">
      <c r="A587" s="35" t="s">
        <v>213</v>
      </c>
      <c r="B587" s="35" t="s">
        <v>153</v>
      </c>
      <c r="C587" s="35" t="s">
        <v>240</v>
      </c>
      <c r="D587" s="35" t="s">
        <v>324</v>
      </c>
      <c r="E587" s="35">
        <v>2010</v>
      </c>
      <c r="F587" s="35" t="s">
        <v>324</v>
      </c>
      <c r="G587" s="35" t="s">
        <v>324</v>
      </c>
      <c r="H587" s="36">
        <v>40179</v>
      </c>
      <c r="I587" s="35" t="s">
        <v>217</v>
      </c>
      <c r="K587" s="35" t="s">
        <v>241</v>
      </c>
      <c r="L587" s="35" t="s">
        <v>240</v>
      </c>
      <c r="M587" s="35" t="s">
        <v>240</v>
      </c>
      <c r="N587" s="35" t="s">
        <v>240</v>
      </c>
      <c r="O587" s="35" t="s">
        <v>143</v>
      </c>
      <c r="P587" s="35">
        <v>0</v>
      </c>
      <c r="Q587" s="35">
        <v>1</v>
      </c>
    </row>
    <row r="588" spans="1:17" hidden="1" x14ac:dyDescent="0.2">
      <c r="A588" s="35" t="s">
        <v>213</v>
      </c>
      <c r="B588" s="35" t="s">
        <v>153</v>
      </c>
      <c r="C588" s="35" t="s">
        <v>242</v>
      </c>
      <c r="D588" s="35" t="s">
        <v>324</v>
      </c>
      <c r="E588" s="35">
        <v>2010</v>
      </c>
      <c r="F588" s="35" t="s">
        <v>324</v>
      </c>
      <c r="G588" s="35" t="s">
        <v>324</v>
      </c>
      <c r="H588" s="36">
        <v>40179</v>
      </c>
      <c r="I588" s="35" t="s">
        <v>217</v>
      </c>
      <c r="K588" s="35" t="s">
        <v>242</v>
      </c>
      <c r="L588" s="35" t="s">
        <v>242</v>
      </c>
      <c r="M588" s="35" t="s">
        <v>242</v>
      </c>
      <c r="N588" s="35" t="s">
        <v>242</v>
      </c>
      <c r="O588" s="35" t="s">
        <v>143</v>
      </c>
      <c r="P588" s="35">
        <v>0</v>
      </c>
      <c r="Q588" s="35">
        <v>1</v>
      </c>
    </row>
    <row r="589" spans="1:17" hidden="1" x14ac:dyDescent="0.2">
      <c r="A589" s="35" t="s">
        <v>213</v>
      </c>
      <c r="B589" s="35" t="s">
        <v>153</v>
      </c>
      <c r="C589" s="35" t="s">
        <v>243</v>
      </c>
      <c r="D589" s="35" t="s">
        <v>324</v>
      </c>
      <c r="E589" s="35">
        <v>2010</v>
      </c>
      <c r="F589" s="35" t="s">
        <v>324</v>
      </c>
      <c r="G589" s="35" t="s">
        <v>324</v>
      </c>
      <c r="H589" s="36">
        <v>40179</v>
      </c>
      <c r="I589" s="35" t="s">
        <v>215</v>
      </c>
      <c r="K589" s="35" t="s">
        <v>244</v>
      </c>
      <c r="L589" s="35" t="s">
        <v>243</v>
      </c>
      <c r="M589" s="35" t="s">
        <v>243</v>
      </c>
      <c r="N589" s="35" t="s">
        <v>243</v>
      </c>
      <c r="O589" s="35" t="s">
        <v>143</v>
      </c>
      <c r="P589" s="35">
        <v>21.765581885</v>
      </c>
      <c r="Q589" s="35">
        <v>1</v>
      </c>
    </row>
    <row r="590" spans="1:17" hidden="1" x14ac:dyDescent="0.2">
      <c r="A590" s="35" t="s">
        <v>213</v>
      </c>
      <c r="B590" s="35" t="s">
        <v>245</v>
      </c>
      <c r="C590" s="35" t="s">
        <v>246</v>
      </c>
      <c r="D590" s="35" t="s">
        <v>324</v>
      </c>
      <c r="E590" s="35">
        <v>2010</v>
      </c>
      <c r="F590" s="35" t="s">
        <v>324</v>
      </c>
      <c r="G590" s="35" t="s">
        <v>324</v>
      </c>
      <c r="H590" s="36">
        <v>40179</v>
      </c>
      <c r="K590" s="35" t="s">
        <v>247</v>
      </c>
      <c r="L590" s="35" t="s">
        <v>246</v>
      </c>
      <c r="M590" s="35" t="s">
        <v>246</v>
      </c>
      <c r="N590" s="35" t="s">
        <v>246</v>
      </c>
      <c r="O590" s="35" t="s">
        <v>143</v>
      </c>
      <c r="P590" s="35">
        <v>19235.499990510001</v>
      </c>
      <c r="Q590" s="35">
        <v>1</v>
      </c>
    </row>
    <row r="591" spans="1:17" hidden="1" x14ac:dyDescent="0.2">
      <c r="A591" s="35" t="s">
        <v>213</v>
      </c>
      <c r="B591" s="35" t="s">
        <v>245</v>
      </c>
      <c r="C591" s="35" t="s">
        <v>248</v>
      </c>
      <c r="D591" s="35" t="s">
        <v>324</v>
      </c>
      <c r="E591" s="35">
        <v>2010</v>
      </c>
      <c r="F591" s="35" t="s">
        <v>324</v>
      </c>
      <c r="G591" s="35" t="s">
        <v>324</v>
      </c>
      <c r="H591" s="36">
        <v>40179</v>
      </c>
      <c r="K591" s="35" t="s">
        <v>249</v>
      </c>
      <c r="L591" s="35" t="s">
        <v>248</v>
      </c>
      <c r="M591" s="35" t="s">
        <v>248</v>
      </c>
      <c r="N591" s="35" t="s">
        <v>248</v>
      </c>
      <c r="O591" s="35" t="s">
        <v>143</v>
      </c>
      <c r="P591" s="35">
        <v>0</v>
      </c>
      <c r="Q591" s="35">
        <v>1</v>
      </c>
    </row>
    <row r="592" spans="1:17" hidden="1" x14ac:dyDescent="0.2">
      <c r="A592" s="35" t="s">
        <v>213</v>
      </c>
      <c r="B592" s="35" t="s">
        <v>245</v>
      </c>
      <c r="C592" s="35" t="s">
        <v>248</v>
      </c>
      <c r="D592" s="35" t="s">
        <v>324</v>
      </c>
      <c r="E592" s="35">
        <v>2010</v>
      </c>
      <c r="F592" s="35" t="s">
        <v>324</v>
      </c>
      <c r="G592" s="35" t="s">
        <v>324</v>
      </c>
      <c r="H592" s="36">
        <v>40179</v>
      </c>
      <c r="K592" s="35" t="s">
        <v>353</v>
      </c>
      <c r="L592" s="35" t="s">
        <v>248</v>
      </c>
      <c r="M592" s="35" t="s">
        <v>248</v>
      </c>
      <c r="N592" s="35" t="s">
        <v>248</v>
      </c>
      <c r="O592" s="35" t="s">
        <v>143</v>
      </c>
      <c r="P592" s="35">
        <v>1835.304162826</v>
      </c>
      <c r="Q592" s="35">
        <v>1</v>
      </c>
    </row>
    <row r="593" spans="1:17" hidden="1" x14ac:dyDescent="0.2">
      <c r="A593" s="35" t="s">
        <v>213</v>
      </c>
      <c r="B593" s="35" t="s">
        <v>245</v>
      </c>
      <c r="C593" s="35" t="s">
        <v>251</v>
      </c>
      <c r="D593" s="35" t="s">
        <v>324</v>
      </c>
      <c r="E593" s="35">
        <v>2010</v>
      </c>
      <c r="F593" s="35" t="s">
        <v>324</v>
      </c>
      <c r="G593" s="35" t="s">
        <v>324</v>
      </c>
      <c r="H593" s="36">
        <v>40179</v>
      </c>
      <c r="K593" s="35" t="s">
        <v>252</v>
      </c>
      <c r="L593" s="35" t="s">
        <v>251</v>
      </c>
      <c r="M593" s="35" t="s">
        <v>251</v>
      </c>
      <c r="N593" s="35" t="s">
        <v>251</v>
      </c>
      <c r="O593" s="35" t="s">
        <v>143</v>
      </c>
      <c r="P593" s="35">
        <v>0</v>
      </c>
      <c r="Q593" s="35">
        <v>1</v>
      </c>
    </row>
    <row r="594" spans="1:17" hidden="1" x14ac:dyDescent="0.2">
      <c r="A594" s="35" t="s">
        <v>213</v>
      </c>
      <c r="B594" s="35" t="s">
        <v>245</v>
      </c>
      <c r="C594" s="35" t="s">
        <v>253</v>
      </c>
      <c r="D594" s="35" t="s">
        <v>324</v>
      </c>
      <c r="E594" s="35">
        <v>2010</v>
      </c>
      <c r="F594" s="35" t="s">
        <v>324</v>
      </c>
      <c r="G594" s="35" t="s">
        <v>324</v>
      </c>
      <c r="H594" s="36">
        <v>40179</v>
      </c>
      <c r="K594" s="35" t="s">
        <v>254</v>
      </c>
      <c r="L594" s="35" t="s">
        <v>253</v>
      </c>
      <c r="M594" s="35" t="s">
        <v>253</v>
      </c>
      <c r="N594" s="35" t="s">
        <v>253</v>
      </c>
      <c r="O594" s="35" t="s">
        <v>143</v>
      </c>
      <c r="P594" s="35">
        <v>1339.6548005750001</v>
      </c>
      <c r="Q594" s="35">
        <v>1</v>
      </c>
    </row>
    <row r="595" spans="1:17" hidden="1" x14ac:dyDescent="0.2">
      <c r="A595" s="35" t="s">
        <v>213</v>
      </c>
      <c r="B595" s="35" t="s">
        <v>245</v>
      </c>
      <c r="C595" s="35" t="s">
        <v>258</v>
      </c>
      <c r="D595" s="35" t="s">
        <v>324</v>
      </c>
      <c r="E595" s="35">
        <v>2010</v>
      </c>
      <c r="F595" s="35" t="s">
        <v>324</v>
      </c>
      <c r="G595" s="35" t="s">
        <v>324</v>
      </c>
      <c r="H595" s="36">
        <v>40179</v>
      </c>
      <c r="K595" s="35" t="s">
        <v>259</v>
      </c>
      <c r="L595" s="35" t="s">
        <v>258</v>
      </c>
      <c r="M595" s="35" t="s">
        <v>258</v>
      </c>
      <c r="N595" s="35" t="s">
        <v>258</v>
      </c>
      <c r="O595" s="35" t="s">
        <v>143</v>
      </c>
      <c r="P595" s="35">
        <v>179.904904864</v>
      </c>
      <c r="Q595" s="35">
        <v>1</v>
      </c>
    </row>
    <row r="596" spans="1:17" hidden="1" x14ac:dyDescent="0.2">
      <c r="A596" s="35" t="s">
        <v>213</v>
      </c>
      <c r="B596" s="35" t="s">
        <v>245</v>
      </c>
      <c r="C596" s="35" t="s">
        <v>260</v>
      </c>
      <c r="D596" s="35" t="s">
        <v>324</v>
      </c>
      <c r="E596" s="35">
        <v>2010</v>
      </c>
      <c r="F596" s="35" t="s">
        <v>324</v>
      </c>
      <c r="G596" s="35" t="s">
        <v>324</v>
      </c>
      <c r="H596" s="36">
        <v>40179</v>
      </c>
      <c r="K596" s="35" t="s">
        <v>261</v>
      </c>
      <c r="L596" s="35" t="s">
        <v>260</v>
      </c>
      <c r="M596" s="35" t="s">
        <v>260</v>
      </c>
      <c r="N596" s="35" t="s">
        <v>260</v>
      </c>
      <c r="O596" s="35" t="s">
        <v>143</v>
      </c>
      <c r="P596" s="35">
        <v>103506.30976855601</v>
      </c>
      <c r="Q596" s="35">
        <v>1</v>
      </c>
    </row>
    <row r="597" spans="1:17" hidden="1" x14ac:dyDescent="0.2">
      <c r="A597" s="35" t="s">
        <v>213</v>
      </c>
      <c r="B597" s="35" t="s">
        <v>245</v>
      </c>
      <c r="C597" s="35" t="s">
        <v>262</v>
      </c>
      <c r="D597" s="35" t="s">
        <v>324</v>
      </c>
      <c r="E597" s="35">
        <v>2010</v>
      </c>
      <c r="F597" s="35" t="s">
        <v>324</v>
      </c>
      <c r="G597" s="35" t="s">
        <v>324</v>
      </c>
      <c r="H597" s="36">
        <v>40179</v>
      </c>
      <c r="K597" s="35" t="s">
        <v>263</v>
      </c>
      <c r="L597" s="35" t="s">
        <v>262</v>
      </c>
      <c r="M597" s="35" t="s">
        <v>262</v>
      </c>
      <c r="N597" s="35" t="s">
        <v>262</v>
      </c>
      <c r="O597" s="35" t="s">
        <v>143</v>
      </c>
      <c r="P597" s="35">
        <v>2448.763699398</v>
      </c>
      <c r="Q597" s="35">
        <v>1</v>
      </c>
    </row>
    <row r="598" spans="1:17" hidden="1" x14ac:dyDescent="0.2">
      <c r="A598" s="35" t="s">
        <v>182</v>
      </c>
      <c r="B598" s="35" t="s">
        <v>186</v>
      </c>
      <c r="C598" s="35" t="s">
        <v>354</v>
      </c>
      <c r="D598" s="35" t="s">
        <v>355</v>
      </c>
      <c r="E598" s="35">
        <v>2010</v>
      </c>
      <c r="F598" s="35" t="s">
        <v>355</v>
      </c>
      <c r="G598" s="35" t="s">
        <v>355</v>
      </c>
      <c r="H598" s="36">
        <v>40179</v>
      </c>
      <c r="K598" s="35" t="s">
        <v>356</v>
      </c>
      <c r="L598" s="35" t="s">
        <v>354</v>
      </c>
      <c r="M598" s="35" t="s">
        <v>354</v>
      </c>
      <c r="N598" s="35" t="s">
        <v>354</v>
      </c>
      <c r="O598" s="35" t="s">
        <v>143</v>
      </c>
      <c r="P598" s="35">
        <v>187926.20935168699</v>
      </c>
      <c r="Q598" s="35">
        <v>1</v>
      </c>
    </row>
    <row r="599" spans="1:17" hidden="1" x14ac:dyDescent="0.2">
      <c r="A599" s="35" t="s">
        <v>182</v>
      </c>
      <c r="B599" s="35" t="s">
        <v>186</v>
      </c>
      <c r="C599" s="35" t="s">
        <v>240</v>
      </c>
      <c r="D599" s="35" t="s">
        <v>355</v>
      </c>
      <c r="E599" s="35">
        <v>2010</v>
      </c>
      <c r="F599" s="35" t="s">
        <v>355</v>
      </c>
      <c r="G599" s="35" t="s">
        <v>355</v>
      </c>
      <c r="H599" s="36">
        <v>40179</v>
      </c>
      <c r="K599" s="35" t="s">
        <v>240</v>
      </c>
      <c r="L599" s="35" t="s">
        <v>240</v>
      </c>
      <c r="M599" s="35" t="s">
        <v>240</v>
      </c>
      <c r="N599" s="35" t="s">
        <v>240</v>
      </c>
      <c r="O599" s="35" t="s">
        <v>143</v>
      </c>
      <c r="P599" s="35">
        <v>32171.220173164002</v>
      </c>
      <c r="Q599" s="35">
        <v>1</v>
      </c>
    </row>
    <row r="600" spans="1:17" hidden="1" x14ac:dyDescent="0.2">
      <c r="A600" s="35" t="s">
        <v>175</v>
      </c>
      <c r="B600" s="35" t="s">
        <v>153</v>
      </c>
      <c r="C600" s="35" t="s">
        <v>178</v>
      </c>
      <c r="D600" s="35" t="s">
        <v>357</v>
      </c>
      <c r="E600" s="35">
        <v>2010</v>
      </c>
      <c r="F600" s="35" t="s">
        <v>357</v>
      </c>
      <c r="G600" s="35" t="s">
        <v>357</v>
      </c>
      <c r="H600" s="36">
        <v>40179</v>
      </c>
      <c r="I600" s="35" t="s">
        <v>179</v>
      </c>
      <c r="K600" s="35" t="s">
        <v>180</v>
      </c>
      <c r="L600" s="35" t="s">
        <v>178</v>
      </c>
      <c r="M600" s="35" t="s">
        <v>178</v>
      </c>
      <c r="N600" s="35" t="s">
        <v>178</v>
      </c>
      <c r="O600" s="35" t="s">
        <v>143</v>
      </c>
      <c r="P600" s="35">
        <v>27830.268034215998</v>
      </c>
      <c r="Q600" s="35">
        <v>1</v>
      </c>
    </row>
    <row r="601" spans="1:17" hidden="1" x14ac:dyDescent="0.2">
      <c r="A601" s="35" t="s">
        <v>175</v>
      </c>
      <c r="B601" s="35" t="s">
        <v>153</v>
      </c>
      <c r="C601" s="35" t="s">
        <v>358</v>
      </c>
      <c r="D601" s="35" t="s">
        <v>357</v>
      </c>
      <c r="E601" s="35">
        <v>2010</v>
      </c>
      <c r="F601" s="35" t="s">
        <v>357</v>
      </c>
      <c r="G601" s="35" t="s">
        <v>357</v>
      </c>
      <c r="H601" s="36">
        <v>40179</v>
      </c>
      <c r="I601" s="35" t="s">
        <v>176</v>
      </c>
      <c r="K601" s="35" t="s">
        <v>359</v>
      </c>
      <c r="L601" s="35" t="s">
        <v>358</v>
      </c>
      <c r="M601" s="35" t="s">
        <v>358</v>
      </c>
      <c r="N601" s="35" t="s">
        <v>358</v>
      </c>
      <c r="O601" s="35" t="s">
        <v>143</v>
      </c>
      <c r="P601" s="35">
        <v>72312.389953567006</v>
      </c>
      <c r="Q601" s="35">
        <v>1</v>
      </c>
    </row>
    <row r="602" spans="1:17" hidden="1" x14ac:dyDescent="0.2">
      <c r="A602" s="35" t="s">
        <v>182</v>
      </c>
      <c r="B602" s="35" t="s">
        <v>186</v>
      </c>
      <c r="C602" s="35" t="s">
        <v>360</v>
      </c>
      <c r="D602" s="35" t="s">
        <v>357</v>
      </c>
      <c r="E602" s="35">
        <v>2010</v>
      </c>
      <c r="F602" s="35" t="s">
        <v>357</v>
      </c>
      <c r="G602" s="35" t="s">
        <v>357</v>
      </c>
      <c r="H602" s="36">
        <v>40179</v>
      </c>
      <c r="K602" s="35" t="s">
        <v>360</v>
      </c>
      <c r="L602" s="35" t="s">
        <v>360</v>
      </c>
      <c r="M602" s="35" t="s">
        <v>360</v>
      </c>
      <c r="N602" s="35" t="s">
        <v>360</v>
      </c>
      <c r="O602" s="35" t="s">
        <v>143</v>
      </c>
      <c r="P602" s="35">
        <v>184555.28851230099</v>
      </c>
      <c r="Q602" s="35">
        <v>1</v>
      </c>
    </row>
    <row r="603" spans="1:17" hidden="1" x14ac:dyDescent="0.2">
      <c r="A603" s="35" t="s">
        <v>136</v>
      </c>
      <c r="B603" s="35" t="s">
        <v>137</v>
      </c>
      <c r="C603" s="35" t="s">
        <v>138</v>
      </c>
      <c r="D603" s="35" t="s">
        <v>83</v>
      </c>
      <c r="E603" s="35">
        <v>2015</v>
      </c>
      <c r="F603" s="35" t="s">
        <v>83</v>
      </c>
      <c r="G603" s="35" t="s">
        <v>83</v>
      </c>
      <c r="H603" s="36">
        <v>42005</v>
      </c>
      <c r="I603" s="35" t="s">
        <v>139</v>
      </c>
      <c r="K603" s="35" t="s">
        <v>140</v>
      </c>
      <c r="L603" s="35" t="s">
        <v>138</v>
      </c>
      <c r="M603" s="35" t="s">
        <v>141</v>
      </c>
      <c r="N603" s="35" t="s">
        <v>142</v>
      </c>
      <c r="O603" s="35" t="s">
        <v>143</v>
      </c>
      <c r="P603" s="35">
        <v>21253.682353142001</v>
      </c>
      <c r="Q603" s="35">
        <v>1</v>
      </c>
    </row>
    <row r="604" spans="1:17" hidden="1" x14ac:dyDescent="0.2">
      <c r="A604" s="35" t="s">
        <v>136</v>
      </c>
      <c r="B604" s="35" t="s">
        <v>137</v>
      </c>
      <c r="C604" s="35" t="s">
        <v>144</v>
      </c>
      <c r="D604" s="35" t="s">
        <v>83</v>
      </c>
      <c r="E604" s="35">
        <v>2015</v>
      </c>
      <c r="F604" s="35" t="s">
        <v>83</v>
      </c>
      <c r="G604" s="35" t="s">
        <v>83</v>
      </c>
      <c r="H604" s="36">
        <v>42005</v>
      </c>
      <c r="I604" s="35" t="s">
        <v>145</v>
      </c>
      <c r="K604" s="35" t="s">
        <v>146</v>
      </c>
      <c r="L604" s="35" t="s">
        <v>144</v>
      </c>
      <c r="M604" s="35" t="s">
        <v>147</v>
      </c>
      <c r="N604" s="35" t="s">
        <v>148</v>
      </c>
      <c r="O604" s="35" t="s">
        <v>143</v>
      </c>
      <c r="P604" s="35">
        <v>2970004.53231858</v>
      </c>
      <c r="Q604" s="35">
        <v>1</v>
      </c>
    </row>
    <row r="605" spans="1:17" hidden="1" x14ac:dyDescent="0.2">
      <c r="A605" s="35" t="s">
        <v>136</v>
      </c>
      <c r="B605" s="35" t="s">
        <v>137</v>
      </c>
      <c r="C605" s="35" t="s">
        <v>149</v>
      </c>
      <c r="D605" s="35" t="s">
        <v>83</v>
      </c>
      <c r="E605" s="35">
        <v>2015</v>
      </c>
      <c r="F605" s="35" t="s">
        <v>83</v>
      </c>
      <c r="G605" s="35" t="s">
        <v>83</v>
      </c>
      <c r="H605" s="36">
        <v>42005</v>
      </c>
      <c r="I605" s="35" t="s">
        <v>145</v>
      </c>
      <c r="K605" s="35" t="s">
        <v>150</v>
      </c>
      <c r="L605" s="35" t="s">
        <v>149</v>
      </c>
      <c r="M605" s="35" t="s">
        <v>147</v>
      </c>
      <c r="N605" s="35" t="s">
        <v>148</v>
      </c>
      <c r="O605" s="35" t="s">
        <v>143</v>
      </c>
      <c r="P605" s="35">
        <v>5529798.6741442503</v>
      </c>
      <c r="Q605" s="35">
        <v>1</v>
      </c>
    </row>
    <row r="606" spans="1:17" hidden="1" x14ac:dyDescent="0.2">
      <c r="A606" s="35" t="s">
        <v>136</v>
      </c>
      <c r="B606" s="35" t="s">
        <v>137</v>
      </c>
      <c r="C606" s="35" t="s">
        <v>151</v>
      </c>
      <c r="D606" s="35" t="s">
        <v>83</v>
      </c>
      <c r="E606" s="35">
        <v>2015</v>
      </c>
      <c r="F606" s="35" t="s">
        <v>83</v>
      </c>
      <c r="G606" s="35" t="s">
        <v>83</v>
      </c>
      <c r="H606" s="36">
        <v>42005</v>
      </c>
      <c r="I606" s="35" t="s">
        <v>139</v>
      </c>
      <c r="K606" s="35" t="s">
        <v>152</v>
      </c>
      <c r="L606" s="35" t="s">
        <v>151</v>
      </c>
      <c r="M606" s="35" t="s">
        <v>141</v>
      </c>
      <c r="N606" s="35" t="s">
        <v>142</v>
      </c>
      <c r="O606" s="35" t="s">
        <v>143</v>
      </c>
      <c r="P606" s="35">
        <v>102538.756052054</v>
      </c>
      <c r="Q606" s="35">
        <v>1</v>
      </c>
    </row>
    <row r="607" spans="1:17" hidden="1" x14ac:dyDescent="0.2">
      <c r="A607" s="35" t="s">
        <v>136</v>
      </c>
      <c r="B607" s="35" t="s">
        <v>153</v>
      </c>
      <c r="C607" s="35" t="s">
        <v>154</v>
      </c>
      <c r="D607" s="35" t="s">
        <v>83</v>
      </c>
      <c r="E607" s="35">
        <v>2015</v>
      </c>
      <c r="F607" s="35" t="s">
        <v>83</v>
      </c>
      <c r="G607" s="35" t="s">
        <v>83</v>
      </c>
      <c r="H607" s="36">
        <v>42005</v>
      </c>
      <c r="K607" s="35" t="s">
        <v>155</v>
      </c>
      <c r="L607" s="35" t="s">
        <v>154</v>
      </c>
      <c r="M607" s="35" t="s">
        <v>154</v>
      </c>
      <c r="N607" s="35" t="s">
        <v>154</v>
      </c>
      <c r="O607" s="35" t="s">
        <v>143</v>
      </c>
      <c r="P607" s="35">
        <v>0</v>
      </c>
      <c r="Q607" s="35">
        <v>1</v>
      </c>
    </row>
    <row r="608" spans="1:17" hidden="1" x14ac:dyDescent="0.2">
      <c r="A608" s="35" t="s">
        <v>136</v>
      </c>
      <c r="B608" s="35" t="s">
        <v>153</v>
      </c>
      <c r="C608" s="35" t="s">
        <v>156</v>
      </c>
      <c r="D608" s="35" t="s">
        <v>83</v>
      </c>
      <c r="E608" s="35">
        <v>2015</v>
      </c>
      <c r="F608" s="35" t="s">
        <v>83</v>
      </c>
      <c r="G608" s="35" t="s">
        <v>83</v>
      </c>
      <c r="H608" s="36">
        <v>42005</v>
      </c>
      <c r="K608" s="35" t="s">
        <v>157</v>
      </c>
      <c r="L608" s="35" t="s">
        <v>156</v>
      </c>
      <c r="M608" s="35" t="s">
        <v>156</v>
      </c>
      <c r="N608" s="35" t="s">
        <v>156</v>
      </c>
      <c r="O608" s="35" t="s">
        <v>143</v>
      </c>
      <c r="P608" s="35">
        <v>0</v>
      </c>
      <c r="Q608" s="35">
        <v>1</v>
      </c>
    </row>
    <row r="609" spans="1:17" hidden="1" x14ac:dyDescent="0.2">
      <c r="A609" s="35" t="s">
        <v>136</v>
      </c>
      <c r="B609" s="35" t="s">
        <v>153</v>
      </c>
      <c r="C609" s="35" t="s">
        <v>158</v>
      </c>
      <c r="D609" s="35" t="s">
        <v>83</v>
      </c>
      <c r="E609" s="35">
        <v>2015</v>
      </c>
      <c r="F609" s="35" t="s">
        <v>83</v>
      </c>
      <c r="G609" s="35" t="s">
        <v>83</v>
      </c>
      <c r="H609" s="36">
        <v>42005</v>
      </c>
      <c r="K609" s="35" t="s">
        <v>159</v>
      </c>
      <c r="L609" s="35" t="s">
        <v>158</v>
      </c>
      <c r="M609" s="35" t="s">
        <v>158</v>
      </c>
      <c r="N609" s="35" t="s">
        <v>158</v>
      </c>
      <c r="O609" s="35" t="s">
        <v>143</v>
      </c>
      <c r="P609" s="35">
        <v>7029.3737149919998</v>
      </c>
      <c r="Q609" s="35">
        <v>1</v>
      </c>
    </row>
    <row r="610" spans="1:17" hidden="1" x14ac:dyDescent="0.2">
      <c r="A610" s="35" t="s">
        <v>136</v>
      </c>
      <c r="B610" s="35" t="s">
        <v>153</v>
      </c>
      <c r="C610" s="35" t="s">
        <v>160</v>
      </c>
      <c r="D610" s="35" t="s">
        <v>83</v>
      </c>
      <c r="E610" s="35">
        <v>2015</v>
      </c>
      <c r="F610" s="35" t="s">
        <v>83</v>
      </c>
      <c r="G610" s="35" t="s">
        <v>83</v>
      </c>
      <c r="H610" s="36">
        <v>42005</v>
      </c>
      <c r="K610" s="35" t="s">
        <v>161</v>
      </c>
      <c r="L610" s="35" t="s">
        <v>160</v>
      </c>
      <c r="M610" s="35" t="s">
        <v>160</v>
      </c>
      <c r="N610" s="35" t="s">
        <v>160</v>
      </c>
      <c r="O610" s="35" t="s">
        <v>143</v>
      </c>
      <c r="P610" s="35">
        <v>453.72194589200001</v>
      </c>
      <c r="Q610" s="35">
        <v>1</v>
      </c>
    </row>
    <row r="611" spans="1:17" x14ac:dyDescent="0.2">
      <c r="A611" s="35" t="s">
        <v>136</v>
      </c>
      <c r="B611" s="35" t="s">
        <v>162</v>
      </c>
      <c r="C611" s="35" t="s">
        <v>163</v>
      </c>
      <c r="D611" s="35" t="s">
        <v>83</v>
      </c>
      <c r="E611" s="35">
        <v>2015</v>
      </c>
      <c r="F611" s="35" t="s">
        <v>83</v>
      </c>
      <c r="G611" s="35" t="s">
        <v>83</v>
      </c>
      <c r="H611" s="36">
        <v>42005</v>
      </c>
      <c r="I611" s="35" t="s">
        <v>164</v>
      </c>
      <c r="K611" s="35" t="s">
        <v>163</v>
      </c>
      <c r="L611" s="35" t="s">
        <v>163</v>
      </c>
      <c r="M611" s="35" t="s">
        <v>163</v>
      </c>
      <c r="N611" s="35" t="s">
        <v>165</v>
      </c>
      <c r="O611" s="35" t="s">
        <v>143</v>
      </c>
      <c r="P611" s="35">
        <v>3340108.4622816001</v>
      </c>
      <c r="Q611" s="35">
        <v>1</v>
      </c>
    </row>
    <row r="612" spans="1:17" x14ac:dyDescent="0.2">
      <c r="A612" s="35" t="s">
        <v>136</v>
      </c>
      <c r="B612" s="35" t="s">
        <v>162</v>
      </c>
      <c r="C612" s="35" t="s">
        <v>166</v>
      </c>
      <c r="D612" s="35" t="s">
        <v>83</v>
      </c>
      <c r="E612" s="35">
        <v>2015</v>
      </c>
      <c r="F612" s="35" t="s">
        <v>83</v>
      </c>
      <c r="G612" s="35" t="s">
        <v>83</v>
      </c>
      <c r="H612" s="36">
        <v>42005</v>
      </c>
      <c r="I612" s="35" t="s">
        <v>162</v>
      </c>
      <c r="K612" s="35" t="s">
        <v>167</v>
      </c>
      <c r="L612" s="35" t="s">
        <v>166</v>
      </c>
      <c r="M612" s="35" t="s">
        <v>166</v>
      </c>
      <c r="N612" s="35" t="s">
        <v>168</v>
      </c>
      <c r="O612" s="35" t="s">
        <v>143</v>
      </c>
      <c r="P612" s="35">
        <v>100844.85663896499</v>
      </c>
      <c r="Q612" s="35">
        <v>1</v>
      </c>
    </row>
    <row r="613" spans="1:17" x14ac:dyDescent="0.2">
      <c r="A613" s="35" t="s">
        <v>136</v>
      </c>
      <c r="B613" s="35" t="s">
        <v>162</v>
      </c>
      <c r="C613" s="35" t="s">
        <v>169</v>
      </c>
      <c r="D613" s="35" t="s">
        <v>83</v>
      </c>
      <c r="E613" s="35">
        <v>2015</v>
      </c>
      <c r="F613" s="35" t="s">
        <v>83</v>
      </c>
      <c r="G613" s="35" t="s">
        <v>83</v>
      </c>
      <c r="H613" s="36">
        <v>42005</v>
      </c>
      <c r="I613" s="35" t="s">
        <v>164</v>
      </c>
      <c r="K613" s="35" t="s">
        <v>169</v>
      </c>
      <c r="L613" s="35" t="s">
        <v>169</v>
      </c>
      <c r="M613" s="35" t="s">
        <v>169</v>
      </c>
      <c r="N613" s="35" t="s">
        <v>165</v>
      </c>
      <c r="O613" s="35" t="s">
        <v>143</v>
      </c>
      <c r="P613" s="35">
        <v>1263846.6316669199</v>
      </c>
      <c r="Q613" s="35">
        <v>1</v>
      </c>
    </row>
    <row r="614" spans="1:17" x14ac:dyDescent="0.2">
      <c r="A614" s="35" t="s">
        <v>136</v>
      </c>
      <c r="B614" s="35" t="s">
        <v>162</v>
      </c>
      <c r="C614" s="35" t="s">
        <v>170</v>
      </c>
      <c r="D614" s="35" t="s">
        <v>83</v>
      </c>
      <c r="E614" s="35">
        <v>2015</v>
      </c>
      <c r="F614" s="35" t="s">
        <v>83</v>
      </c>
      <c r="G614" s="35" t="s">
        <v>83</v>
      </c>
      <c r="H614" s="36">
        <v>42005</v>
      </c>
      <c r="I614" s="35" t="s">
        <v>164</v>
      </c>
      <c r="K614" s="35" t="s">
        <v>171</v>
      </c>
      <c r="L614" s="35" t="s">
        <v>170</v>
      </c>
      <c r="M614" s="35" t="s">
        <v>170</v>
      </c>
      <c r="N614" s="35" t="s">
        <v>165</v>
      </c>
      <c r="O614" s="35" t="s">
        <v>143</v>
      </c>
      <c r="P614" s="35">
        <v>2132964.53759631</v>
      </c>
      <c r="Q614" s="35">
        <v>1</v>
      </c>
    </row>
    <row r="615" spans="1:17" x14ac:dyDescent="0.2">
      <c r="A615" s="35" t="s">
        <v>136</v>
      </c>
      <c r="B615" s="35" t="s">
        <v>162</v>
      </c>
      <c r="C615" s="35" t="s">
        <v>172</v>
      </c>
      <c r="D615" s="35" t="s">
        <v>83</v>
      </c>
      <c r="E615" s="35">
        <v>2015</v>
      </c>
      <c r="F615" s="35" t="s">
        <v>83</v>
      </c>
      <c r="G615" s="35" t="s">
        <v>83</v>
      </c>
      <c r="H615" s="36">
        <v>42005</v>
      </c>
      <c r="I615" s="35" t="s">
        <v>162</v>
      </c>
      <c r="K615" s="35" t="s">
        <v>173</v>
      </c>
      <c r="L615" s="35" t="s">
        <v>172</v>
      </c>
      <c r="M615" s="35" t="s">
        <v>172</v>
      </c>
      <c r="N615" s="35" t="s">
        <v>168</v>
      </c>
      <c r="O615" s="35" t="s">
        <v>143</v>
      </c>
      <c r="P615" s="35">
        <v>20603.812970450999</v>
      </c>
      <c r="Q615" s="35">
        <v>1</v>
      </c>
    </row>
    <row r="616" spans="1:17" hidden="1" x14ac:dyDescent="0.2">
      <c r="A616" s="35" t="s">
        <v>174</v>
      </c>
      <c r="B616" s="35" t="s">
        <v>153</v>
      </c>
      <c r="C616" s="35" t="s">
        <v>154</v>
      </c>
      <c r="D616" s="35" t="s">
        <v>83</v>
      </c>
      <c r="E616" s="35">
        <v>2015</v>
      </c>
      <c r="F616" s="35" t="s">
        <v>83</v>
      </c>
      <c r="G616" s="35" t="s">
        <v>83</v>
      </c>
      <c r="H616" s="36">
        <v>42005</v>
      </c>
      <c r="K616" s="35" t="s">
        <v>155</v>
      </c>
      <c r="L616" s="35" t="s">
        <v>154</v>
      </c>
      <c r="M616" s="35" t="s">
        <v>154</v>
      </c>
      <c r="N616" s="35" t="s">
        <v>154</v>
      </c>
      <c r="O616" s="35" t="s">
        <v>143</v>
      </c>
      <c r="P616" s="35">
        <v>46.508236173</v>
      </c>
      <c r="Q616" s="35">
        <v>1</v>
      </c>
    </row>
    <row r="617" spans="1:17" hidden="1" x14ac:dyDescent="0.2">
      <c r="A617" s="35" t="s">
        <v>174</v>
      </c>
      <c r="B617" s="35" t="s">
        <v>153</v>
      </c>
      <c r="C617" s="35" t="s">
        <v>156</v>
      </c>
      <c r="D617" s="35" t="s">
        <v>83</v>
      </c>
      <c r="E617" s="35">
        <v>2015</v>
      </c>
      <c r="F617" s="35" t="s">
        <v>83</v>
      </c>
      <c r="G617" s="35" t="s">
        <v>83</v>
      </c>
      <c r="H617" s="36">
        <v>42005</v>
      </c>
      <c r="K617" s="35" t="s">
        <v>157</v>
      </c>
      <c r="L617" s="35" t="s">
        <v>156</v>
      </c>
      <c r="M617" s="35" t="s">
        <v>156</v>
      </c>
      <c r="N617" s="35" t="s">
        <v>156</v>
      </c>
      <c r="O617" s="35" t="s">
        <v>143</v>
      </c>
      <c r="P617" s="35">
        <v>11967.261536569</v>
      </c>
      <c r="Q617" s="35">
        <v>1</v>
      </c>
    </row>
    <row r="618" spans="1:17" hidden="1" x14ac:dyDescent="0.2">
      <c r="A618" s="35" t="s">
        <v>174</v>
      </c>
      <c r="B618" s="35" t="s">
        <v>153</v>
      </c>
      <c r="C618" s="35" t="s">
        <v>158</v>
      </c>
      <c r="D618" s="35" t="s">
        <v>83</v>
      </c>
      <c r="E618" s="35">
        <v>2015</v>
      </c>
      <c r="F618" s="35" t="s">
        <v>83</v>
      </c>
      <c r="G618" s="35" t="s">
        <v>83</v>
      </c>
      <c r="H618" s="36">
        <v>42005</v>
      </c>
      <c r="K618" s="35" t="s">
        <v>159</v>
      </c>
      <c r="L618" s="35" t="s">
        <v>158</v>
      </c>
      <c r="M618" s="35" t="s">
        <v>158</v>
      </c>
      <c r="N618" s="35" t="s">
        <v>158</v>
      </c>
      <c r="O618" s="35" t="s">
        <v>143</v>
      </c>
      <c r="P618" s="35">
        <v>2096.1636982159998</v>
      </c>
      <c r="Q618" s="35">
        <v>1</v>
      </c>
    </row>
    <row r="619" spans="1:17" hidden="1" x14ac:dyDescent="0.2">
      <c r="A619" s="35" t="s">
        <v>174</v>
      </c>
      <c r="B619" s="35" t="s">
        <v>153</v>
      </c>
      <c r="C619" s="35" t="s">
        <v>160</v>
      </c>
      <c r="D619" s="35" t="s">
        <v>83</v>
      </c>
      <c r="E619" s="35">
        <v>2015</v>
      </c>
      <c r="F619" s="35" t="s">
        <v>83</v>
      </c>
      <c r="G619" s="35" t="s">
        <v>83</v>
      </c>
      <c r="H619" s="36">
        <v>42005</v>
      </c>
      <c r="K619" s="35" t="s">
        <v>161</v>
      </c>
      <c r="L619" s="35" t="s">
        <v>160</v>
      </c>
      <c r="M619" s="35" t="s">
        <v>160</v>
      </c>
      <c r="N619" s="35" t="s">
        <v>160</v>
      </c>
      <c r="O619" s="35" t="s">
        <v>143</v>
      </c>
      <c r="P619" s="35">
        <v>29800.971219997002</v>
      </c>
      <c r="Q619" s="35">
        <v>1</v>
      </c>
    </row>
    <row r="620" spans="1:17" hidden="1" x14ac:dyDescent="0.2">
      <c r="A620" s="35" t="s">
        <v>175</v>
      </c>
      <c r="B620" s="35" t="s">
        <v>153</v>
      </c>
      <c r="C620" s="35" t="s">
        <v>154</v>
      </c>
      <c r="D620" s="35" t="s">
        <v>83</v>
      </c>
      <c r="E620" s="35">
        <v>2015</v>
      </c>
      <c r="F620" s="35" t="s">
        <v>83</v>
      </c>
      <c r="G620" s="35" t="s">
        <v>83</v>
      </c>
      <c r="H620" s="36">
        <v>42005</v>
      </c>
      <c r="I620" s="35" t="s">
        <v>176</v>
      </c>
      <c r="K620" s="35" t="s">
        <v>155</v>
      </c>
      <c r="L620" s="35" t="s">
        <v>154</v>
      </c>
      <c r="M620" s="35" t="s">
        <v>154</v>
      </c>
      <c r="N620" s="35" t="s">
        <v>154</v>
      </c>
      <c r="O620" s="35" t="s">
        <v>143</v>
      </c>
      <c r="P620" s="35">
        <v>4768.2914412070004</v>
      </c>
      <c r="Q620" s="35">
        <v>1</v>
      </c>
    </row>
    <row r="621" spans="1:17" hidden="1" x14ac:dyDescent="0.2">
      <c r="A621" s="35" t="s">
        <v>175</v>
      </c>
      <c r="B621" s="35" t="s">
        <v>153</v>
      </c>
      <c r="C621" s="35" t="s">
        <v>177</v>
      </c>
      <c r="D621" s="35" t="s">
        <v>83</v>
      </c>
      <c r="E621" s="35">
        <v>2015</v>
      </c>
      <c r="F621" s="35" t="s">
        <v>83</v>
      </c>
      <c r="G621" s="35" t="s">
        <v>83</v>
      </c>
      <c r="H621" s="36">
        <v>42005</v>
      </c>
      <c r="I621" s="35" t="s">
        <v>176</v>
      </c>
      <c r="K621" s="35" t="s">
        <v>177</v>
      </c>
      <c r="L621" s="35" t="s">
        <v>177</v>
      </c>
      <c r="M621" s="35" t="s">
        <v>177</v>
      </c>
      <c r="N621" s="35" t="s">
        <v>177</v>
      </c>
      <c r="O621" s="35" t="s">
        <v>143</v>
      </c>
      <c r="P621" s="35">
        <v>58354.798344374998</v>
      </c>
      <c r="Q621" s="35">
        <v>1</v>
      </c>
    </row>
    <row r="622" spans="1:17" hidden="1" x14ac:dyDescent="0.2">
      <c r="A622" s="35" t="s">
        <v>175</v>
      </c>
      <c r="B622" s="35" t="s">
        <v>153</v>
      </c>
      <c r="C622" s="35" t="s">
        <v>178</v>
      </c>
      <c r="D622" s="35" t="s">
        <v>83</v>
      </c>
      <c r="E622" s="35">
        <v>2015</v>
      </c>
      <c r="F622" s="35" t="s">
        <v>83</v>
      </c>
      <c r="G622" s="35" t="s">
        <v>83</v>
      </c>
      <c r="H622" s="36">
        <v>42005</v>
      </c>
      <c r="I622" s="35" t="s">
        <v>179</v>
      </c>
      <c r="K622" s="35" t="s">
        <v>180</v>
      </c>
      <c r="L622" s="35" t="s">
        <v>178</v>
      </c>
      <c r="M622" s="35" t="s">
        <v>178</v>
      </c>
      <c r="N622" s="35" t="s">
        <v>178</v>
      </c>
      <c r="O622" s="35" t="s">
        <v>143</v>
      </c>
      <c r="P622" s="35">
        <v>28325.138807965999</v>
      </c>
      <c r="Q622" s="35">
        <v>1</v>
      </c>
    </row>
    <row r="623" spans="1:17" hidden="1" x14ac:dyDescent="0.2">
      <c r="A623" s="35" t="s">
        <v>175</v>
      </c>
      <c r="B623" s="35" t="s">
        <v>153</v>
      </c>
      <c r="C623" s="35" t="s">
        <v>156</v>
      </c>
      <c r="D623" s="35" t="s">
        <v>83</v>
      </c>
      <c r="E623" s="35">
        <v>2015</v>
      </c>
      <c r="F623" s="35" t="s">
        <v>83</v>
      </c>
      <c r="G623" s="35" t="s">
        <v>83</v>
      </c>
      <c r="H623" s="36">
        <v>42005</v>
      </c>
      <c r="I623" s="35" t="s">
        <v>176</v>
      </c>
      <c r="K623" s="35" t="s">
        <v>157</v>
      </c>
      <c r="L623" s="35" t="s">
        <v>156</v>
      </c>
      <c r="M623" s="35" t="s">
        <v>156</v>
      </c>
      <c r="N623" s="35" t="s">
        <v>156</v>
      </c>
      <c r="O623" s="35" t="s">
        <v>143</v>
      </c>
      <c r="P623" s="35">
        <v>3493.9000819500002</v>
      </c>
      <c r="Q623" s="35">
        <v>1</v>
      </c>
    </row>
    <row r="624" spans="1:17" hidden="1" x14ac:dyDescent="0.2">
      <c r="A624" s="35" t="s">
        <v>175</v>
      </c>
      <c r="B624" s="35" t="s">
        <v>153</v>
      </c>
      <c r="C624" s="35" t="s">
        <v>158</v>
      </c>
      <c r="D624" s="35" t="s">
        <v>83</v>
      </c>
      <c r="E624" s="35">
        <v>2015</v>
      </c>
      <c r="F624" s="35" t="s">
        <v>83</v>
      </c>
      <c r="G624" s="35" t="s">
        <v>83</v>
      </c>
      <c r="H624" s="36">
        <v>42005</v>
      </c>
      <c r="I624" s="35" t="s">
        <v>176</v>
      </c>
      <c r="K624" s="35" t="s">
        <v>159</v>
      </c>
      <c r="L624" s="35" t="s">
        <v>158</v>
      </c>
      <c r="M624" s="35" t="s">
        <v>158</v>
      </c>
      <c r="N624" s="35" t="s">
        <v>158</v>
      </c>
      <c r="O624" s="35" t="s">
        <v>143</v>
      </c>
      <c r="P624" s="35">
        <v>26.318283876999999</v>
      </c>
      <c r="Q624" s="35">
        <v>1</v>
      </c>
    </row>
    <row r="625" spans="1:17" hidden="1" x14ac:dyDescent="0.2">
      <c r="A625" s="35" t="s">
        <v>175</v>
      </c>
      <c r="B625" s="35" t="s">
        <v>153</v>
      </c>
      <c r="C625" s="35" t="s">
        <v>160</v>
      </c>
      <c r="D625" s="35" t="s">
        <v>83</v>
      </c>
      <c r="E625" s="35">
        <v>2015</v>
      </c>
      <c r="F625" s="35" t="s">
        <v>83</v>
      </c>
      <c r="G625" s="35" t="s">
        <v>83</v>
      </c>
      <c r="H625" s="36">
        <v>42005</v>
      </c>
      <c r="I625" s="35" t="s">
        <v>176</v>
      </c>
      <c r="K625" s="35" t="s">
        <v>161</v>
      </c>
      <c r="L625" s="35" t="s">
        <v>160</v>
      </c>
      <c r="M625" s="35" t="s">
        <v>160</v>
      </c>
      <c r="N625" s="35" t="s">
        <v>160</v>
      </c>
      <c r="O625" s="35" t="s">
        <v>143</v>
      </c>
      <c r="P625" s="35">
        <v>19965.630153616999</v>
      </c>
      <c r="Q625" s="35">
        <v>1</v>
      </c>
    </row>
    <row r="626" spans="1:17" hidden="1" x14ac:dyDescent="0.2">
      <c r="A626" s="35" t="s">
        <v>175</v>
      </c>
      <c r="B626" s="35" t="s">
        <v>153</v>
      </c>
      <c r="C626" s="35" t="s">
        <v>169</v>
      </c>
      <c r="D626" s="35" t="s">
        <v>83</v>
      </c>
      <c r="E626" s="35">
        <v>2015</v>
      </c>
      <c r="F626" s="35" t="s">
        <v>83</v>
      </c>
      <c r="G626" s="35" t="s">
        <v>83</v>
      </c>
      <c r="H626" s="36">
        <v>42005</v>
      </c>
      <c r="I626" s="35" t="s">
        <v>176</v>
      </c>
      <c r="K626" s="35" t="s">
        <v>181</v>
      </c>
      <c r="L626" s="35" t="s">
        <v>169</v>
      </c>
      <c r="M626" s="35" t="s">
        <v>169</v>
      </c>
      <c r="N626" s="35" t="s">
        <v>165</v>
      </c>
      <c r="O626" s="35" t="s">
        <v>143</v>
      </c>
      <c r="P626" s="35">
        <v>6453.3534253810003</v>
      </c>
      <c r="Q626" s="35">
        <v>1</v>
      </c>
    </row>
    <row r="627" spans="1:17" hidden="1" x14ac:dyDescent="0.2">
      <c r="A627" s="35" t="s">
        <v>182</v>
      </c>
      <c r="B627" s="35" t="s">
        <v>153</v>
      </c>
      <c r="C627" s="35" t="s">
        <v>154</v>
      </c>
      <c r="D627" s="35" t="s">
        <v>83</v>
      </c>
      <c r="E627" s="35">
        <v>2015</v>
      </c>
      <c r="F627" s="35" t="s">
        <v>83</v>
      </c>
      <c r="G627" s="35" t="s">
        <v>83</v>
      </c>
      <c r="H627" s="36">
        <v>42005</v>
      </c>
      <c r="K627" s="35" t="s">
        <v>155</v>
      </c>
      <c r="L627" s="35" t="s">
        <v>154</v>
      </c>
      <c r="M627" s="35" t="s">
        <v>154</v>
      </c>
      <c r="N627" s="35" t="s">
        <v>154</v>
      </c>
      <c r="O627" s="35" t="s">
        <v>143</v>
      </c>
      <c r="P627" s="35">
        <v>4706.9099494310003</v>
      </c>
      <c r="Q627" s="35">
        <v>1</v>
      </c>
    </row>
    <row r="628" spans="1:17" hidden="1" x14ac:dyDescent="0.2">
      <c r="A628" s="35" t="s">
        <v>182</v>
      </c>
      <c r="B628" s="35" t="s">
        <v>153</v>
      </c>
      <c r="C628" s="35" t="s">
        <v>177</v>
      </c>
      <c r="D628" s="35" t="s">
        <v>83</v>
      </c>
      <c r="E628" s="35">
        <v>2015</v>
      </c>
      <c r="F628" s="35" t="s">
        <v>83</v>
      </c>
      <c r="G628" s="35" t="s">
        <v>83</v>
      </c>
      <c r="H628" s="36">
        <v>42005</v>
      </c>
      <c r="K628" s="35" t="s">
        <v>177</v>
      </c>
      <c r="L628" s="35" t="s">
        <v>177</v>
      </c>
      <c r="M628" s="35" t="s">
        <v>177</v>
      </c>
      <c r="N628" s="35" t="s">
        <v>177</v>
      </c>
      <c r="O628" s="35" t="s">
        <v>143</v>
      </c>
      <c r="P628" s="35">
        <v>3199.1228775</v>
      </c>
      <c r="Q628" s="35">
        <v>1</v>
      </c>
    </row>
    <row r="629" spans="1:17" hidden="1" x14ac:dyDescent="0.2">
      <c r="A629" s="35" t="s">
        <v>182</v>
      </c>
      <c r="B629" s="35" t="s">
        <v>153</v>
      </c>
      <c r="C629" s="35" t="s">
        <v>156</v>
      </c>
      <c r="D629" s="35" t="s">
        <v>83</v>
      </c>
      <c r="E629" s="35">
        <v>2015</v>
      </c>
      <c r="F629" s="35" t="s">
        <v>83</v>
      </c>
      <c r="G629" s="35" t="s">
        <v>83</v>
      </c>
      <c r="H629" s="36">
        <v>42005</v>
      </c>
      <c r="K629" s="35" t="s">
        <v>157</v>
      </c>
      <c r="L629" s="35" t="s">
        <v>156</v>
      </c>
      <c r="M629" s="35" t="s">
        <v>156</v>
      </c>
      <c r="N629" s="35" t="s">
        <v>156</v>
      </c>
      <c r="O629" s="35" t="s">
        <v>143</v>
      </c>
      <c r="P629" s="35">
        <v>4276.4500469470004</v>
      </c>
      <c r="Q629" s="35">
        <v>1</v>
      </c>
    </row>
    <row r="630" spans="1:17" hidden="1" x14ac:dyDescent="0.2">
      <c r="A630" s="35" t="s">
        <v>182</v>
      </c>
      <c r="B630" s="35" t="s">
        <v>153</v>
      </c>
      <c r="C630" s="35" t="s">
        <v>158</v>
      </c>
      <c r="D630" s="35" t="s">
        <v>83</v>
      </c>
      <c r="E630" s="35">
        <v>2015</v>
      </c>
      <c r="F630" s="35" t="s">
        <v>83</v>
      </c>
      <c r="G630" s="35" t="s">
        <v>83</v>
      </c>
      <c r="H630" s="36">
        <v>42005</v>
      </c>
      <c r="K630" s="35" t="s">
        <v>159</v>
      </c>
      <c r="L630" s="35" t="s">
        <v>158</v>
      </c>
      <c r="M630" s="35" t="s">
        <v>158</v>
      </c>
      <c r="N630" s="35" t="s">
        <v>158</v>
      </c>
      <c r="O630" s="35" t="s">
        <v>143</v>
      </c>
      <c r="P630" s="35">
        <v>645.29634453400001</v>
      </c>
      <c r="Q630" s="35">
        <v>1</v>
      </c>
    </row>
    <row r="631" spans="1:17" hidden="1" x14ac:dyDescent="0.2">
      <c r="A631" s="35" t="s">
        <v>182</v>
      </c>
      <c r="B631" s="35" t="s">
        <v>153</v>
      </c>
      <c r="C631" s="35" t="s">
        <v>158</v>
      </c>
      <c r="D631" s="35" t="s">
        <v>83</v>
      </c>
      <c r="E631" s="35">
        <v>2015</v>
      </c>
      <c r="F631" s="35" t="s">
        <v>83</v>
      </c>
      <c r="G631" s="35" t="s">
        <v>83</v>
      </c>
      <c r="H631" s="36">
        <v>42005</v>
      </c>
      <c r="K631" s="35" t="s">
        <v>159</v>
      </c>
      <c r="L631" s="35" t="s">
        <v>158</v>
      </c>
      <c r="M631" s="35" t="s">
        <v>158</v>
      </c>
      <c r="N631" s="35" t="s">
        <v>158</v>
      </c>
      <c r="O631" s="35" t="s">
        <v>143</v>
      </c>
      <c r="P631" s="35">
        <v>3227.1834146249998</v>
      </c>
      <c r="Q631" s="35">
        <v>1</v>
      </c>
    </row>
    <row r="632" spans="1:17" hidden="1" x14ac:dyDescent="0.2">
      <c r="A632" s="35" t="s">
        <v>182</v>
      </c>
      <c r="B632" s="35" t="s">
        <v>153</v>
      </c>
      <c r="C632" s="35" t="s">
        <v>183</v>
      </c>
      <c r="D632" s="35" t="s">
        <v>83</v>
      </c>
      <c r="E632" s="35">
        <v>2015</v>
      </c>
      <c r="F632" s="35" t="s">
        <v>83</v>
      </c>
      <c r="G632" s="35" t="s">
        <v>83</v>
      </c>
      <c r="H632" s="36">
        <v>42005</v>
      </c>
      <c r="K632" s="35" t="s">
        <v>184</v>
      </c>
      <c r="L632" s="35" t="s">
        <v>183</v>
      </c>
      <c r="M632" s="35" t="s">
        <v>183</v>
      </c>
      <c r="N632" s="35" t="s">
        <v>183</v>
      </c>
      <c r="O632" s="35" t="s">
        <v>143</v>
      </c>
      <c r="P632" s="35">
        <v>36545.252142892998</v>
      </c>
      <c r="Q632" s="35">
        <v>1</v>
      </c>
    </row>
    <row r="633" spans="1:17" hidden="1" x14ac:dyDescent="0.2">
      <c r="A633" s="35" t="s">
        <v>182</v>
      </c>
      <c r="B633" s="35" t="s">
        <v>153</v>
      </c>
      <c r="C633" s="35" t="s">
        <v>185</v>
      </c>
      <c r="D633" s="35" t="s">
        <v>83</v>
      </c>
      <c r="E633" s="35">
        <v>2015</v>
      </c>
      <c r="F633" s="35" t="s">
        <v>83</v>
      </c>
      <c r="G633" s="35" t="s">
        <v>83</v>
      </c>
      <c r="H633" s="36">
        <v>42005</v>
      </c>
      <c r="K633" s="35" t="s">
        <v>161</v>
      </c>
      <c r="L633" s="35" t="s">
        <v>185</v>
      </c>
      <c r="M633" s="35" t="s">
        <v>185</v>
      </c>
      <c r="N633" s="35" t="s">
        <v>185</v>
      </c>
      <c r="O633" s="35" t="s">
        <v>143</v>
      </c>
      <c r="P633" s="35">
        <v>44.108371437000002</v>
      </c>
      <c r="Q633" s="35">
        <v>1</v>
      </c>
    </row>
    <row r="634" spans="1:17" hidden="1" x14ac:dyDescent="0.2">
      <c r="A634" s="35" t="s">
        <v>182</v>
      </c>
      <c r="B634" s="35" t="s">
        <v>153</v>
      </c>
      <c r="C634" s="35" t="s">
        <v>185</v>
      </c>
      <c r="D634" s="35" t="s">
        <v>83</v>
      </c>
      <c r="E634" s="35">
        <v>2015</v>
      </c>
      <c r="F634" s="35" t="s">
        <v>83</v>
      </c>
      <c r="G634" s="35" t="s">
        <v>83</v>
      </c>
      <c r="H634" s="36">
        <v>42005</v>
      </c>
      <c r="K634" s="35" t="s">
        <v>161</v>
      </c>
      <c r="L634" s="35" t="s">
        <v>185</v>
      </c>
      <c r="M634" s="35" t="s">
        <v>185</v>
      </c>
      <c r="N634" s="35" t="s">
        <v>185</v>
      </c>
      <c r="O634" s="35" t="s">
        <v>143</v>
      </c>
      <c r="P634" s="35">
        <v>9800.7420691810003</v>
      </c>
      <c r="Q634" s="35">
        <v>1</v>
      </c>
    </row>
    <row r="635" spans="1:17" hidden="1" x14ac:dyDescent="0.2">
      <c r="A635" s="35" t="s">
        <v>182</v>
      </c>
      <c r="B635" s="35" t="s">
        <v>186</v>
      </c>
      <c r="C635" s="35" t="s">
        <v>187</v>
      </c>
      <c r="D635" s="35" t="s">
        <v>83</v>
      </c>
      <c r="E635" s="35">
        <v>2015</v>
      </c>
      <c r="F635" s="35" t="s">
        <v>83</v>
      </c>
      <c r="G635" s="35" t="s">
        <v>83</v>
      </c>
      <c r="H635" s="36">
        <v>42005</v>
      </c>
      <c r="K635" s="35" t="s">
        <v>187</v>
      </c>
      <c r="L635" s="35" t="s">
        <v>187</v>
      </c>
      <c r="M635" s="35" t="s">
        <v>187</v>
      </c>
      <c r="N635" s="35" t="s">
        <v>187</v>
      </c>
      <c r="O635" s="35" t="s">
        <v>143</v>
      </c>
      <c r="P635" s="35">
        <v>26020.695543190999</v>
      </c>
      <c r="Q635" s="35">
        <v>1</v>
      </c>
    </row>
    <row r="636" spans="1:17" hidden="1" x14ac:dyDescent="0.2">
      <c r="A636" s="35" t="s">
        <v>182</v>
      </c>
      <c r="B636" s="35" t="s">
        <v>186</v>
      </c>
      <c r="C636" s="35" t="s">
        <v>188</v>
      </c>
      <c r="D636" s="35" t="s">
        <v>83</v>
      </c>
      <c r="E636" s="35">
        <v>2015</v>
      </c>
      <c r="F636" s="35" t="s">
        <v>83</v>
      </c>
      <c r="G636" s="35" t="s">
        <v>83</v>
      </c>
      <c r="H636" s="36">
        <v>42005</v>
      </c>
      <c r="K636" s="35" t="s">
        <v>189</v>
      </c>
      <c r="L636" s="35" t="s">
        <v>188</v>
      </c>
      <c r="M636" s="35" t="s">
        <v>188</v>
      </c>
      <c r="N636" s="35" t="s">
        <v>188</v>
      </c>
      <c r="O636" s="35" t="s">
        <v>143</v>
      </c>
      <c r="P636" s="35">
        <v>163094.821768478</v>
      </c>
      <c r="Q636" s="35">
        <v>1</v>
      </c>
    </row>
    <row r="637" spans="1:17" hidden="1" x14ac:dyDescent="0.2">
      <c r="A637" s="35" t="s">
        <v>190</v>
      </c>
      <c r="B637" s="35" t="s">
        <v>153</v>
      </c>
      <c r="C637" s="35" t="s">
        <v>154</v>
      </c>
      <c r="D637" s="35" t="s">
        <v>83</v>
      </c>
      <c r="E637" s="35">
        <v>2015</v>
      </c>
      <c r="F637" s="35" t="s">
        <v>83</v>
      </c>
      <c r="G637" s="35" t="s">
        <v>83</v>
      </c>
      <c r="H637" s="36">
        <v>42005</v>
      </c>
      <c r="K637" s="35" t="s">
        <v>155</v>
      </c>
      <c r="L637" s="35" t="s">
        <v>154</v>
      </c>
      <c r="M637" s="35" t="s">
        <v>154</v>
      </c>
      <c r="N637" s="35" t="s">
        <v>154</v>
      </c>
      <c r="O637" s="35" t="s">
        <v>143</v>
      </c>
      <c r="P637" s="35">
        <v>202.187559075</v>
      </c>
      <c r="Q637" s="35">
        <v>1</v>
      </c>
    </row>
    <row r="638" spans="1:17" hidden="1" x14ac:dyDescent="0.2">
      <c r="A638" s="35" t="s">
        <v>190</v>
      </c>
      <c r="B638" s="35" t="s">
        <v>153</v>
      </c>
      <c r="C638" s="35" t="s">
        <v>156</v>
      </c>
      <c r="D638" s="35" t="s">
        <v>83</v>
      </c>
      <c r="E638" s="35">
        <v>2015</v>
      </c>
      <c r="F638" s="35" t="s">
        <v>83</v>
      </c>
      <c r="G638" s="35" t="s">
        <v>83</v>
      </c>
      <c r="H638" s="36">
        <v>42005</v>
      </c>
      <c r="K638" s="35" t="s">
        <v>157</v>
      </c>
      <c r="L638" s="35" t="s">
        <v>156</v>
      </c>
      <c r="M638" s="35" t="s">
        <v>156</v>
      </c>
      <c r="N638" s="35" t="s">
        <v>156</v>
      </c>
      <c r="O638" s="35" t="s">
        <v>143</v>
      </c>
      <c r="P638" s="35">
        <v>15974.110350385001</v>
      </c>
      <c r="Q638" s="35">
        <v>1</v>
      </c>
    </row>
    <row r="639" spans="1:17" hidden="1" x14ac:dyDescent="0.2">
      <c r="A639" s="35" t="s">
        <v>190</v>
      </c>
      <c r="B639" s="35" t="s">
        <v>153</v>
      </c>
      <c r="C639" s="35" t="s">
        <v>158</v>
      </c>
      <c r="D639" s="35" t="s">
        <v>83</v>
      </c>
      <c r="E639" s="35">
        <v>2015</v>
      </c>
      <c r="F639" s="35" t="s">
        <v>83</v>
      </c>
      <c r="G639" s="35" t="s">
        <v>83</v>
      </c>
      <c r="H639" s="36">
        <v>42005</v>
      </c>
      <c r="K639" s="35" t="s">
        <v>159</v>
      </c>
      <c r="L639" s="35" t="s">
        <v>158</v>
      </c>
      <c r="M639" s="35" t="s">
        <v>158</v>
      </c>
      <c r="N639" s="35" t="s">
        <v>158</v>
      </c>
      <c r="O639" s="35" t="s">
        <v>143</v>
      </c>
      <c r="P639" s="35">
        <v>3841.9162831059998</v>
      </c>
      <c r="Q639" s="35">
        <v>1</v>
      </c>
    </row>
    <row r="640" spans="1:17" hidden="1" x14ac:dyDescent="0.2">
      <c r="A640" s="35" t="s">
        <v>190</v>
      </c>
      <c r="B640" s="35" t="s">
        <v>153</v>
      </c>
      <c r="C640" s="35" t="s">
        <v>185</v>
      </c>
      <c r="D640" s="35" t="s">
        <v>83</v>
      </c>
      <c r="E640" s="35">
        <v>2015</v>
      </c>
      <c r="F640" s="35" t="s">
        <v>83</v>
      </c>
      <c r="G640" s="35" t="s">
        <v>83</v>
      </c>
      <c r="H640" s="36">
        <v>42005</v>
      </c>
      <c r="K640" s="35" t="s">
        <v>161</v>
      </c>
      <c r="L640" s="35" t="s">
        <v>185</v>
      </c>
      <c r="M640" s="35" t="s">
        <v>185</v>
      </c>
      <c r="N640" s="35" t="s">
        <v>185</v>
      </c>
      <c r="O640" s="35" t="s">
        <v>143</v>
      </c>
      <c r="P640" s="35">
        <v>298658.41340514901</v>
      </c>
      <c r="Q640" s="35">
        <v>1</v>
      </c>
    </row>
    <row r="641" spans="1:17" hidden="1" x14ac:dyDescent="0.2">
      <c r="A641" s="35" t="s">
        <v>191</v>
      </c>
      <c r="B641" s="35" t="s">
        <v>153</v>
      </c>
      <c r="C641" s="35" t="s">
        <v>192</v>
      </c>
      <c r="D641" s="35" t="s">
        <v>83</v>
      </c>
      <c r="E641" s="35">
        <v>2015</v>
      </c>
      <c r="F641" s="35" t="s">
        <v>83</v>
      </c>
      <c r="G641" s="35" t="s">
        <v>83</v>
      </c>
      <c r="H641" s="36">
        <v>42005</v>
      </c>
      <c r="K641" s="35" t="s">
        <v>192</v>
      </c>
      <c r="L641" s="35" t="s">
        <v>192</v>
      </c>
      <c r="M641" s="35" t="s">
        <v>192</v>
      </c>
      <c r="N641" s="35" t="s">
        <v>192</v>
      </c>
      <c r="O641" s="35" t="s">
        <v>143</v>
      </c>
      <c r="P641" s="35">
        <v>3142.6631000269999</v>
      </c>
      <c r="Q641" s="35">
        <v>1</v>
      </c>
    </row>
    <row r="642" spans="1:17" hidden="1" x14ac:dyDescent="0.2">
      <c r="A642" s="35" t="s">
        <v>191</v>
      </c>
      <c r="B642" s="35" t="s">
        <v>153</v>
      </c>
      <c r="C642" s="35" t="s">
        <v>193</v>
      </c>
      <c r="D642" s="35" t="s">
        <v>83</v>
      </c>
      <c r="E642" s="35">
        <v>2015</v>
      </c>
      <c r="F642" s="35" t="s">
        <v>83</v>
      </c>
      <c r="G642" s="35" t="s">
        <v>83</v>
      </c>
      <c r="H642" s="36">
        <v>42005</v>
      </c>
      <c r="K642" s="35" t="s">
        <v>194</v>
      </c>
      <c r="L642" s="35" t="s">
        <v>193</v>
      </c>
      <c r="M642" s="35" t="s">
        <v>193</v>
      </c>
      <c r="N642" s="35" t="s">
        <v>193</v>
      </c>
      <c r="O642" s="35" t="s">
        <v>143</v>
      </c>
      <c r="P642" s="35">
        <v>0</v>
      </c>
      <c r="Q642" s="35">
        <v>1</v>
      </c>
    </row>
    <row r="643" spans="1:17" hidden="1" x14ac:dyDescent="0.2">
      <c r="A643" s="35" t="s">
        <v>191</v>
      </c>
      <c r="B643" s="35" t="s">
        <v>153</v>
      </c>
      <c r="C643" s="35" t="s">
        <v>193</v>
      </c>
      <c r="D643" s="35" t="s">
        <v>83</v>
      </c>
      <c r="E643" s="35">
        <v>2015</v>
      </c>
      <c r="F643" s="35" t="s">
        <v>83</v>
      </c>
      <c r="G643" s="35" t="s">
        <v>83</v>
      </c>
      <c r="H643" s="36">
        <v>42005</v>
      </c>
      <c r="K643" s="35" t="s">
        <v>195</v>
      </c>
      <c r="L643" s="35" t="s">
        <v>193</v>
      </c>
      <c r="M643" s="35" t="s">
        <v>193</v>
      </c>
      <c r="N643" s="35" t="s">
        <v>193</v>
      </c>
      <c r="O643" s="35" t="s">
        <v>143</v>
      </c>
      <c r="P643" s="35">
        <v>0</v>
      </c>
      <c r="Q643" s="35">
        <v>1</v>
      </c>
    </row>
    <row r="644" spans="1:17" hidden="1" x14ac:dyDescent="0.2">
      <c r="A644" s="35" t="s">
        <v>191</v>
      </c>
      <c r="B644" s="35" t="s">
        <v>153</v>
      </c>
      <c r="C644" s="35" t="s">
        <v>193</v>
      </c>
      <c r="D644" s="35" t="s">
        <v>83</v>
      </c>
      <c r="E644" s="35">
        <v>2015</v>
      </c>
      <c r="F644" s="35" t="s">
        <v>83</v>
      </c>
      <c r="G644" s="35" t="s">
        <v>83</v>
      </c>
      <c r="H644" s="36">
        <v>42005</v>
      </c>
      <c r="K644" s="35" t="s">
        <v>196</v>
      </c>
      <c r="L644" s="35" t="s">
        <v>193</v>
      </c>
      <c r="M644" s="35" t="s">
        <v>193</v>
      </c>
      <c r="N644" s="35" t="s">
        <v>193</v>
      </c>
      <c r="O644" s="35" t="s">
        <v>143</v>
      </c>
      <c r="P644" s="35">
        <v>1438.30777625</v>
      </c>
      <c r="Q644" s="35">
        <v>1</v>
      </c>
    </row>
    <row r="645" spans="1:17" hidden="1" x14ac:dyDescent="0.2">
      <c r="A645" s="35" t="s">
        <v>191</v>
      </c>
      <c r="B645" s="35" t="s">
        <v>153</v>
      </c>
      <c r="C645" s="35" t="s">
        <v>197</v>
      </c>
      <c r="D645" s="35" t="s">
        <v>83</v>
      </c>
      <c r="E645" s="35">
        <v>2015</v>
      </c>
      <c r="F645" s="35" t="s">
        <v>83</v>
      </c>
      <c r="G645" s="35" t="s">
        <v>83</v>
      </c>
      <c r="H645" s="36">
        <v>42005</v>
      </c>
      <c r="K645" s="35" t="s">
        <v>198</v>
      </c>
      <c r="L645" s="35" t="s">
        <v>197</v>
      </c>
      <c r="M645" s="35" t="s">
        <v>197</v>
      </c>
      <c r="N645" s="35" t="s">
        <v>197</v>
      </c>
      <c r="O645" s="35" t="s">
        <v>143</v>
      </c>
      <c r="P645" s="35">
        <v>10904.220601249999</v>
      </c>
      <c r="Q645" s="35">
        <v>1</v>
      </c>
    </row>
    <row r="646" spans="1:17" hidden="1" x14ac:dyDescent="0.2">
      <c r="A646" s="35" t="s">
        <v>191</v>
      </c>
      <c r="B646" s="35" t="s">
        <v>153</v>
      </c>
      <c r="C646" s="35" t="s">
        <v>199</v>
      </c>
      <c r="D646" s="35" t="s">
        <v>83</v>
      </c>
      <c r="E646" s="35">
        <v>2015</v>
      </c>
      <c r="F646" s="35" t="s">
        <v>83</v>
      </c>
      <c r="G646" s="35" t="s">
        <v>83</v>
      </c>
      <c r="H646" s="36">
        <v>42005</v>
      </c>
      <c r="K646" s="35" t="s">
        <v>200</v>
      </c>
      <c r="L646" s="35" t="s">
        <v>199</v>
      </c>
      <c r="M646" s="35" t="s">
        <v>199</v>
      </c>
      <c r="N646" s="35" t="s">
        <v>199</v>
      </c>
      <c r="O646" s="35" t="s">
        <v>143</v>
      </c>
      <c r="P646" s="35">
        <v>24388.104125000002</v>
      </c>
      <c r="Q646" s="35">
        <v>1</v>
      </c>
    </row>
    <row r="647" spans="1:17" hidden="1" x14ac:dyDescent="0.2">
      <c r="A647" s="35" t="s">
        <v>191</v>
      </c>
      <c r="B647" s="35" t="s">
        <v>153</v>
      </c>
      <c r="C647" s="35" t="s">
        <v>201</v>
      </c>
      <c r="D647" s="35" t="s">
        <v>83</v>
      </c>
      <c r="E647" s="35">
        <v>2015</v>
      </c>
      <c r="F647" s="35" t="s">
        <v>83</v>
      </c>
      <c r="G647" s="35" t="s">
        <v>83</v>
      </c>
      <c r="H647" s="36">
        <v>42005</v>
      </c>
      <c r="K647" s="35" t="s">
        <v>202</v>
      </c>
      <c r="L647" s="35" t="s">
        <v>201</v>
      </c>
      <c r="M647" s="35" t="s">
        <v>201</v>
      </c>
      <c r="N647" s="35" t="s">
        <v>201</v>
      </c>
      <c r="O647" s="35" t="s">
        <v>143</v>
      </c>
      <c r="P647" s="35">
        <v>267.32974362300001</v>
      </c>
      <c r="Q647" s="35">
        <v>1</v>
      </c>
    </row>
    <row r="648" spans="1:17" hidden="1" x14ac:dyDescent="0.2">
      <c r="A648" s="35" t="s">
        <v>191</v>
      </c>
      <c r="B648" s="35" t="s">
        <v>153</v>
      </c>
      <c r="C648" s="35" t="s">
        <v>203</v>
      </c>
      <c r="D648" s="35" t="s">
        <v>83</v>
      </c>
      <c r="E648" s="35">
        <v>2015</v>
      </c>
      <c r="F648" s="35" t="s">
        <v>83</v>
      </c>
      <c r="G648" s="35" t="s">
        <v>83</v>
      </c>
      <c r="H648" s="36">
        <v>42005</v>
      </c>
      <c r="K648" s="35" t="s">
        <v>203</v>
      </c>
      <c r="L648" s="35" t="s">
        <v>203</v>
      </c>
      <c r="M648" s="35" t="s">
        <v>203</v>
      </c>
      <c r="N648" s="35" t="s">
        <v>203</v>
      </c>
      <c r="O648" s="35" t="s">
        <v>143</v>
      </c>
      <c r="P648" s="35">
        <v>486.73500000000001</v>
      </c>
      <c r="Q648" s="35">
        <v>1</v>
      </c>
    </row>
    <row r="649" spans="1:17" hidden="1" x14ac:dyDescent="0.2">
      <c r="A649" s="35" t="s">
        <v>191</v>
      </c>
      <c r="B649" s="35" t="s">
        <v>153</v>
      </c>
      <c r="C649" s="35" t="s">
        <v>204</v>
      </c>
      <c r="D649" s="35" t="s">
        <v>83</v>
      </c>
      <c r="E649" s="35">
        <v>2015</v>
      </c>
      <c r="F649" s="35" t="s">
        <v>83</v>
      </c>
      <c r="G649" s="35" t="s">
        <v>83</v>
      </c>
      <c r="H649" s="36">
        <v>42005</v>
      </c>
      <c r="K649" s="35" t="s">
        <v>205</v>
      </c>
      <c r="L649" s="35" t="s">
        <v>204</v>
      </c>
      <c r="M649" s="35" t="s">
        <v>204</v>
      </c>
      <c r="N649" s="35" t="s">
        <v>204</v>
      </c>
      <c r="O649" s="35" t="s">
        <v>143</v>
      </c>
      <c r="P649" s="35">
        <v>1084984.84491316</v>
      </c>
      <c r="Q649" s="35">
        <v>1</v>
      </c>
    </row>
    <row r="650" spans="1:17" hidden="1" x14ac:dyDescent="0.2">
      <c r="A650" s="35" t="s">
        <v>191</v>
      </c>
      <c r="B650" s="35" t="s">
        <v>153</v>
      </c>
      <c r="C650" s="35" t="s">
        <v>206</v>
      </c>
      <c r="D650" s="35" t="s">
        <v>83</v>
      </c>
      <c r="E650" s="35">
        <v>2015</v>
      </c>
      <c r="F650" s="35" t="s">
        <v>83</v>
      </c>
      <c r="G650" s="35" t="s">
        <v>83</v>
      </c>
      <c r="H650" s="36">
        <v>42005</v>
      </c>
      <c r="K650" s="35" t="s">
        <v>207</v>
      </c>
      <c r="L650" s="35" t="s">
        <v>206</v>
      </c>
      <c r="M650" s="35" t="s">
        <v>206</v>
      </c>
      <c r="N650" s="35" t="s">
        <v>206</v>
      </c>
      <c r="O650" s="35" t="s">
        <v>143</v>
      </c>
      <c r="P650" s="35">
        <v>0</v>
      </c>
      <c r="Q650" s="35">
        <v>1</v>
      </c>
    </row>
    <row r="651" spans="1:17" hidden="1" x14ac:dyDescent="0.2">
      <c r="A651" s="35" t="s">
        <v>191</v>
      </c>
      <c r="B651" s="35" t="s">
        <v>153</v>
      </c>
      <c r="C651" s="35" t="s">
        <v>206</v>
      </c>
      <c r="D651" s="35" t="s">
        <v>83</v>
      </c>
      <c r="E651" s="35">
        <v>2015</v>
      </c>
      <c r="F651" s="35" t="s">
        <v>83</v>
      </c>
      <c r="G651" s="35" t="s">
        <v>83</v>
      </c>
      <c r="H651" s="36">
        <v>42005</v>
      </c>
      <c r="K651" s="35" t="s">
        <v>208</v>
      </c>
      <c r="L651" s="35" t="s">
        <v>206</v>
      </c>
      <c r="M651" s="35" t="s">
        <v>206</v>
      </c>
      <c r="N651" s="35" t="s">
        <v>206</v>
      </c>
      <c r="O651" s="35" t="s">
        <v>143</v>
      </c>
      <c r="P651" s="35">
        <v>57413.205965751004</v>
      </c>
      <c r="Q651" s="35">
        <v>1</v>
      </c>
    </row>
    <row r="652" spans="1:17" hidden="1" x14ac:dyDescent="0.2">
      <c r="A652" s="35" t="s">
        <v>191</v>
      </c>
      <c r="B652" s="35" t="s">
        <v>153</v>
      </c>
      <c r="C652" s="35" t="s">
        <v>209</v>
      </c>
      <c r="D652" s="35" t="s">
        <v>83</v>
      </c>
      <c r="E652" s="35">
        <v>2015</v>
      </c>
      <c r="F652" s="35" t="s">
        <v>83</v>
      </c>
      <c r="G652" s="35" t="s">
        <v>83</v>
      </c>
      <c r="H652" s="36">
        <v>42005</v>
      </c>
      <c r="K652" s="35" t="s">
        <v>210</v>
      </c>
      <c r="L652" s="35" t="s">
        <v>209</v>
      </c>
      <c r="M652" s="35" t="s">
        <v>209</v>
      </c>
      <c r="N652" s="35" t="s">
        <v>209</v>
      </c>
      <c r="O652" s="35" t="s">
        <v>143</v>
      </c>
      <c r="P652" s="35">
        <v>9277.3994999999995</v>
      </c>
      <c r="Q652" s="35">
        <v>1</v>
      </c>
    </row>
    <row r="653" spans="1:17" hidden="1" x14ac:dyDescent="0.2">
      <c r="A653" s="35" t="s">
        <v>191</v>
      </c>
      <c r="B653" s="35" t="s">
        <v>153</v>
      </c>
      <c r="C653" s="35" t="s">
        <v>211</v>
      </c>
      <c r="D653" s="35" t="s">
        <v>83</v>
      </c>
      <c r="E653" s="35">
        <v>2015</v>
      </c>
      <c r="F653" s="35" t="s">
        <v>83</v>
      </c>
      <c r="G653" s="35" t="s">
        <v>83</v>
      </c>
      <c r="H653" s="36">
        <v>42005</v>
      </c>
      <c r="K653" s="35" t="s">
        <v>211</v>
      </c>
      <c r="L653" s="35" t="s">
        <v>211</v>
      </c>
      <c r="M653" s="35" t="s">
        <v>211</v>
      </c>
      <c r="N653" s="35" t="s">
        <v>211</v>
      </c>
      <c r="O653" s="35" t="s">
        <v>143</v>
      </c>
      <c r="P653" s="35">
        <v>5034.1143170470004</v>
      </c>
      <c r="Q653" s="35">
        <v>1</v>
      </c>
    </row>
    <row r="654" spans="1:17" hidden="1" x14ac:dyDescent="0.2">
      <c r="A654" s="35" t="s">
        <v>191</v>
      </c>
      <c r="B654" s="35" t="s">
        <v>153</v>
      </c>
      <c r="C654" s="35" t="s">
        <v>212</v>
      </c>
      <c r="D654" s="35" t="s">
        <v>83</v>
      </c>
      <c r="E654" s="35">
        <v>2015</v>
      </c>
      <c r="F654" s="35" t="s">
        <v>83</v>
      </c>
      <c r="G654" s="35" t="s">
        <v>83</v>
      </c>
      <c r="H654" s="36">
        <v>42005</v>
      </c>
      <c r="K654" s="35" t="s">
        <v>212</v>
      </c>
      <c r="L654" s="35" t="s">
        <v>212</v>
      </c>
      <c r="M654" s="35" t="s">
        <v>212</v>
      </c>
      <c r="N654" s="35" t="s">
        <v>212</v>
      </c>
      <c r="O654" s="35" t="s">
        <v>143</v>
      </c>
      <c r="P654" s="35">
        <v>103.313625</v>
      </c>
      <c r="Q654" s="35">
        <v>1</v>
      </c>
    </row>
    <row r="655" spans="1:17" hidden="1" x14ac:dyDescent="0.2">
      <c r="A655" s="35" t="s">
        <v>213</v>
      </c>
      <c r="B655" s="35" t="s">
        <v>153</v>
      </c>
      <c r="C655" s="35" t="s">
        <v>214</v>
      </c>
      <c r="D655" s="35" t="s">
        <v>83</v>
      </c>
      <c r="E655" s="35">
        <v>2015</v>
      </c>
      <c r="F655" s="35" t="s">
        <v>83</v>
      </c>
      <c r="G655" s="35" t="s">
        <v>83</v>
      </c>
      <c r="H655" s="36">
        <v>42005</v>
      </c>
      <c r="I655" s="35" t="s">
        <v>215</v>
      </c>
      <c r="K655" s="35" t="s">
        <v>216</v>
      </c>
      <c r="L655" s="35" t="s">
        <v>214</v>
      </c>
      <c r="M655" s="35" t="s">
        <v>214</v>
      </c>
      <c r="N655" s="35" t="s">
        <v>214</v>
      </c>
      <c r="O655" s="35" t="s">
        <v>143</v>
      </c>
      <c r="P655" s="35">
        <v>0</v>
      </c>
      <c r="Q655" s="35">
        <v>1</v>
      </c>
    </row>
    <row r="656" spans="1:17" hidden="1" x14ac:dyDescent="0.2">
      <c r="A656" s="35" t="s">
        <v>213</v>
      </c>
      <c r="B656" s="35" t="s">
        <v>153</v>
      </c>
      <c r="C656" s="35" t="s">
        <v>154</v>
      </c>
      <c r="D656" s="35" t="s">
        <v>83</v>
      </c>
      <c r="E656" s="35">
        <v>2015</v>
      </c>
      <c r="F656" s="35" t="s">
        <v>83</v>
      </c>
      <c r="G656" s="35" t="s">
        <v>83</v>
      </c>
      <c r="H656" s="36">
        <v>42005</v>
      </c>
      <c r="I656" s="35" t="s">
        <v>217</v>
      </c>
      <c r="K656" s="35" t="s">
        <v>218</v>
      </c>
      <c r="L656" s="35" t="s">
        <v>154</v>
      </c>
      <c r="M656" s="35" t="s">
        <v>154</v>
      </c>
      <c r="N656" s="35" t="s">
        <v>154</v>
      </c>
      <c r="O656" s="35" t="s">
        <v>143</v>
      </c>
      <c r="P656" s="35">
        <v>0</v>
      </c>
      <c r="Q656" s="35">
        <v>1</v>
      </c>
    </row>
    <row r="657" spans="1:17" hidden="1" x14ac:dyDescent="0.2">
      <c r="A657" s="35" t="s">
        <v>213</v>
      </c>
      <c r="B657" s="35" t="s">
        <v>153</v>
      </c>
      <c r="C657" s="35" t="s">
        <v>219</v>
      </c>
      <c r="D657" s="35" t="s">
        <v>83</v>
      </c>
      <c r="E657" s="35">
        <v>2015</v>
      </c>
      <c r="F657" s="35" t="s">
        <v>83</v>
      </c>
      <c r="G657" s="35" t="s">
        <v>83</v>
      </c>
      <c r="H657" s="36">
        <v>42005</v>
      </c>
      <c r="I657" s="35" t="s">
        <v>215</v>
      </c>
      <c r="K657" s="35" t="s">
        <v>220</v>
      </c>
      <c r="L657" s="35" t="s">
        <v>219</v>
      </c>
      <c r="M657" s="35" t="s">
        <v>219</v>
      </c>
      <c r="N657" s="35" t="s">
        <v>219</v>
      </c>
      <c r="O657" s="35" t="s">
        <v>143</v>
      </c>
      <c r="P657" s="35">
        <v>0</v>
      </c>
      <c r="Q657" s="35">
        <v>1</v>
      </c>
    </row>
    <row r="658" spans="1:17" hidden="1" x14ac:dyDescent="0.2">
      <c r="A658" s="35" t="s">
        <v>213</v>
      </c>
      <c r="B658" s="35" t="s">
        <v>153</v>
      </c>
      <c r="C658" s="35" t="s">
        <v>221</v>
      </c>
      <c r="D658" s="35" t="s">
        <v>83</v>
      </c>
      <c r="E658" s="35">
        <v>2015</v>
      </c>
      <c r="F658" s="35" t="s">
        <v>83</v>
      </c>
      <c r="G658" s="35" t="s">
        <v>83</v>
      </c>
      <c r="H658" s="36">
        <v>42005</v>
      </c>
      <c r="I658" s="35" t="s">
        <v>215</v>
      </c>
      <c r="K658" s="35" t="s">
        <v>222</v>
      </c>
      <c r="L658" s="35" t="s">
        <v>221</v>
      </c>
      <c r="M658" s="35" t="s">
        <v>221</v>
      </c>
      <c r="N658" s="35" t="s">
        <v>221</v>
      </c>
      <c r="O658" s="35" t="s">
        <v>143</v>
      </c>
      <c r="P658" s="35">
        <v>26.240156461000002</v>
      </c>
      <c r="Q658" s="35">
        <v>1</v>
      </c>
    </row>
    <row r="659" spans="1:17" hidden="1" x14ac:dyDescent="0.2">
      <c r="A659" s="35" t="s">
        <v>213</v>
      </c>
      <c r="B659" s="35" t="s">
        <v>153</v>
      </c>
      <c r="C659" s="35" t="s">
        <v>223</v>
      </c>
      <c r="D659" s="35" t="s">
        <v>83</v>
      </c>
      <c r="E659" s="35">
        <v>2015</v>
      </c>
      <c r="F659" s="35" t="s">
        <v>83</v>
      </c>
      <c r="G659" s="35" t="s">
        <v>83</v>
      </c>
      <c r="H659" s="36">
        <v>42005</v>
      </c>
      <c r="I659" s="35" t="s">
        <v>215</v>
      </c>
      <c r="K659" s="35" t="s">
        <v>224</v>
      </c>
      <c r="L659" s="35" t="s">
        <v>223</v>
      </c>
      <c r="M659" s="35" t="s">
        <v>223</v>
      </c>
      <c r="N659" s="35" t="s">
        <v>223</v>
      </c>
      <c r="O659" s="35" t="s">
        <v>143</v>
      </c>
      <c r="P659" s="35">
        <v>11.792270167</v>
      </c>
      <c r="Q659" s="35">
        <v>1</v>
      </c>
    </row>
    <row r="660" spans="1:17" hidden="1" x14ac:dyDescent="0.2">
      <c r="A660" s="35" t="s">
        <v>213</v>
      </c>
      <c r="B660" s="35" t="s">
        <v>153</v>
      </c>
      <c r="C660" s="35" t="s">
        <v>156</v>
      </c>
      <c r="D660" s="35" t="s">
        <v>83</v>
      </c>
      <c r="E660" s="35">
        <v>2015</v>
      </c>
      <c r="F660" s="35" t="s">
        <v>83</v>
      </c>
      <c r="G660" s="35" t="s">
        <v>83</v>
      </c>
      <c r="H660" s="36">
        <v>42005</v>
      </c>
      <c r="I660" s="35" t="s">
        <v>217</v>
      </c>
      <c r="K660" s="35" t="s">
        <v>225</v>
      </c>
      <c r="L660" s="35" t="s">
        <v>156</v>
      </c>
      <c r="M660" s="35" t="s">
        <v>156</v>
      </c>
      <c r="N660" s="35" t="s">
        <v>156</v>
      </c>
      <c r="O660" s="35" t="s">
        <v>143</v>
      </c>
      <c r="P660" s="35">
        <v>0</v>
      </c>
      <c r="Q660" s="35">
        <v>1</v>
      </c>
    </row>
    <row r="661" spans="1:17" hidden="1" x14ac:dyDescent="0.2">
      <c r="A661" s="35" t="s">
        <v>213</v>
      </c>
      <c r="B661" s="35" t="s">
        <v>153</v>
      </c>
      <c r="C661" s="35" t="s">
        <v>156</v>
      </c>
      <c r="D661" s="35" t="s">
        <v>83</v>
      </c>
      <c r="E661" s="35">
        <v>2015</v>
      </c>
      <c r="F661" s="35" t="s">
        <v>83</v>
      </c>
      <c r="G661" s="35" t="s">
        <v>83</v>
      </c>
      <c r="H661" s="36">
        <v>42005</v>
      </c>
      <c r="I661" s="35" t="s">
        <v>217</v>
      </c>
      <c r="K661" s="35" t="s">
        <v>226</v>
      </c>
      <c r="L661" s="35" t="s">
        <v>156</v>
      </c>
      <c r="M661" s="35" t="s">
        <v>156</v>
      </c>
      <c r="N661" s="35" t="s">
        <v>156</v>
      </c>
      <c r="O661" s="35" t="s">
        <v>143</v>
      </c>
      <c r="P661" s="35">
        <v>11.302742025000001</v>
      </c>
      <c r="Q661" s="35">
        <v>1</v>
      </c>
    </row>
    <row r="662" spans="1:17" hidden="1" x14ac:dyDescent="0.2">
      <c r="A662" s="35" t="s">
        <v>213</v>
      </c>
      <c r="B662" s="35" t="s">
        <v>153</v>
      </c>
      <c r="C662" s="35" t="s">
        <v>158</v>
      </c>
      <c r="D662" s="35" t="s">
        <v>83</v>
      </c>
      <c r="E662" s="35">
        <v>2015</v>
      </c>
      <c r="F662" s="35" t="s">
        <v>83</v>
      </c>
      <c r="G662" s="35" t="s">
        <v>83</v>
      </c>
      <c r="H662" s="36">
        <v>42005</v>
      </c>
      <c r="I662" s="35" t="s">
        <v>217</v>
      </c>
      <c r="K662" s="35" t="s">
        <v>227</v>
      </c>
      <c r="L662" s="35" t="s">
        <v>158</v>
      </c>
      <c r="M662" s="35" t="s">
        <v>158</v>
      </c>
      <c r="N662" s="35" t="s">
        <v>158</v>
      </c>
      <c r="O662" s="35" t="s">
        <v>143</v>
      </c>
      <c r="P662" s="35">
        <v>0.19089217</v>
      </c>
      <c r="Q662" s="35">
        <v>1</v>
      </c>
    </row>
    <row r="663" spans="1:17" hidden="1" x14ac:dyDescent="0.2">
      <c r="A663" s="35" t="s">
        <v>213</v>
      </c>
      <c r="B663" s="35" t="s">
        <v>153</v>
      </c>
      <c r="C663" s="35" t="s">
        <v>158</v>
      </c>
      <c r="D663" s="35" t="s">
        <v>83</v>
      </c>
      <c r="E663" s="35">
        <v>2015</v>
      </c>
      <c r="F663" s="35" t="s">
        <v>83</v>
      </c>
      <c r="G663" s="35" t="s">
        <v>83</v>
      </c>
      <c r="H663" s="36">
        <v>42005</v>
      </c>
      <c r="I663" s="35" t="s">
        <v>217</v>
      </c>
      <c r="K663" s="35" t="s">
        <v>228</v>
      </c>
      <c r="L663" s="35" t="s">
        <v>158</v>
      </c>
      <c r="M663" s="35" t="s">
        <v>158</v>
      </c>
      <c r="N663" s="35" t="s">
        <v>158</v>
      </c>
      <c r="O663" s="35" t="s">
        <v>143</v>
      </c>
      <c r="P663" s="35">
        <v>8.705071E-3</v>
      </c>
      <c r="Q663" s="35">
        <v>1</v>
      </c>
    </row>
    <row r="664" spans="1:17" hidden="1" x14ac:dyDescent="0.2">
      <c r="A664" s="35" t="s">
        <v>213</v>
      </c>
      <c r="B664" s="35" t="s">
        <v>153</v>
      </c>
      <c r="C664" s="35" t="s">
        <v>158</v>
      </c>
      <c r="D664" s="35" t="s">
        <v>83</v>
      </c>
      <c r="E664" s="35">
        <v>2015</v>
      </c>
      <c r="F664" s="35" t="s">
        <v>83</v>
      </c>
      <c r="G664" s="35" t="s">
        <v>83</v>
      </c>
      <c r="H664" s="36">
        <v>42005</v>
      </c>
      <c r="I664" s="35" t="s">
        <v>217</v>
      </c>
      <c r="K664" s="35" t="s">
        <v>229</v>
      </c>
      <c r="L664" s="35" t="s">
        <v>158</v>
      </c>
      <c r="M664" s="35" t="s">
        <v>158</v>
      </c>
      <c r="N664" s="35" t="s">
        <v>158</v>
      </c>
      <c r="O664" s="35" t="s">
        <v>143</v>
      </c>
      <c r="P664" s="35">
        <v>0</v>
      </c>
      <c r="Q664" s="35">
        <v>1</v>
      </c>
    </row>
    <row r="665" spans="1:17" hidden="1" x14ac:dyDescent="0.2">
      <c r="A665" s="35" t="s">
        <v>213</v>
      </c>
      <c r="B665" s="35" t="s">
        <v>153</v>
      </c>
      <c r="C665" s="35" t="s">
        <v>158</v>
      </c>
      <c r="D665" s="35" t="s">
        <v>83</v>
      </c>
      <c r="E665" s="35">
        <v>2015</v>
      </c>
      <c r="F665" s="35" t="s">
        <v>83</v>
      </c>
      <c r="G665" s="35" t="s">
        <v>83</v>
      </c>
      <c r="H665" s="36">
        <v>42005</v>
      </c>
      <c r="I665" s="35" t="s">
        <v>217</v>
      </c>
      <c r="K665" s="35" t="s">
        <v>230</v>
      </c>
      <c r="L665" s="35" t="s">
        <v>158</v>
      </c>
      <c r="M665" s="35" t="s">
        <v>158</v>
      </c>
      <c r="N665" s="35" t="s">
        <v>158</v>
      </c>
      <c r="O665" s="35" t="s">
        <v>143</v>
      </c>
      <c r="P665" s="35">
        <v>0</v>
      </c>
      <c r="Q665" s="35">
        <v>1</v>
      </c>
    </row>
    <row r="666" spans="1:17" hidden="1" x14ac:dyDescent="0.2">
      <c r="A666" s="35" t="s">
        <v>213</v>
      </c>
      <c r="B666" s="35" t="s">
        <v>153</v>
      </c>
      <c r="C666" s="35" t="s">
        <v>231</v>
      </c>
      <c r="D666" s="35" t="s">
        <v>83</v>
      </c>
      <c r="E666" s="35">
        <v>2015</v>
      </c>
      <c r="F666" s="35" t="s">
        <v>83</v>
      </c>
      <c r="G666" s="35" t="s">
        <v>83</v>
      </c>
      <c r="H666" s="36">
        <v>42005</v>
      </c>
      <c r="I666" s="35" t="s">
        <v>217</v>
      </c>
      <c r="K666" s="35" t="s">
        <v>231</v>
      </c>
      <c r="L666" s="35" t="s">
        <v>231</v>
      </c>
      <c r="M666" s="35" t="s">
        <v>231</v>
      </c>
      <c r="N666" s="35" t="s">
        <v>231</v>
      </c>
      <c r="O666" s="35" t="s">
        <v>143</v>
      </c>
      <c r="P666" s="35">
        <v>5.95631E-4</v>
      </c>
      <c r="Q666" s="35">
        <v>1</v>
      </c>
    </row>
    <row r="667" spans="1:17" hidden="1" x14ac:dyDescent="0.2">
      <c r="A667" s="35" t="s">
        <v>213</v>
      </c>
      <c r="B667" s="35" t="s">
        <v>153</v>
      </c>
      <c r="C667" s="35" t="s">
        <v>232</v>
      </c>
      <c r="D667" s="35" t="s">
        <v>83</v>
      </c>
      <c r="E667" s="35">
        <v>2015</v>
      </c>
      <c r="F667" s="35" t="s">
        <v>83</v>
      </c>
      <c r="G667" s="35" t="s">
        <v>83</v>
      </c>
      <c r="H667" s="36">
        <v>42005</v>
      </c>
      <c r="I667" s="35" t="s">
        <v>215</v>
      </c>
      <c r="K667" s="35" t="s">
        <v>233</v>
      </c>
      <c r="L667" s="35" t="s">
        <v>232</v>
      </c>
      <c r="M667" s="35" t="s">
        <v>232</v>
      </c>
      <c r="N667" s="35" t="s">
        <v>232</v>
      </c>
      <c r="O667" s="35" t="s">
        <v>143</v>
      </c>
      <c r="P667" s="35">
        <v>3.4715667990000001</v>
      </c>
      <c r="Q667" s="35">
        <v>1</v>
      </c>
    </row>
    <row r="668" spans="1:17" hidden="1" x14ac:dyDescent="0.2">
      <c r="A668" s="35" t="s">
        <v>213</v>
      </c>
      <c r="B668" s="35" t="s">
        <v>153</v>
      </c>
      <c r="C668" s="35" t="s">
        <v>232</v>
      </c>
      <c r="D668" s="35" t="s">
        <v>83</v>
      </c>
      <c r="E668" s="35">
        <v>2015</v>
      </c>
      <c r="F668" s="35" t="s">
        <v>83</v>
      </c>
      <c r="G668" s="35" t="s">
        <v>83</v>
      </c>
      <c r="H668" s="36">
        <v>42005</v>
      </c>
      <c r="I668" s="35" t="s">
        <v>234</v>
      </c>
      <c r="K668" s="35" t="s">
        <v>235</v>
      </c>
      <c r="L668" s="35" t="s">
        <v>232</v>
      </c>
      <c r="M668" s="35" t="s">
        <v>232</v>
      </c>
      <c r="N668" s="35" t="s">
        <v>232</v>
      </c>
      <c r="O668" s="35" t="s">
        <v>143</v>
      </c>
      <c r="P668" s="35">
        <v>0</v>
      </c>
      <c r="Q668" s="35">
        <v>1</v>
      </c>
    </row>
    <row r="669" spans="1:17" hidden="1" x14ac:dyDescent="0.2">
      <c r="A669" s="35" t="s">
        <v>213</v>
      </c>
      <c r="B669" s="35" t="s">
        <v>153</v>
      </c>
      <c r="C669" s="35" t="s">
        <v>236</v>
      </c>
      <c r="D669" s="35" t="s">
        <v>83</v>
      </c>
      <c r="E669" s="35">
        <v>2015</v>
      </c>
      <c r="F669" s="35" t="s">
        <v>83</v>
      </c>
      <c r="G669" s="35" t="s">
        <v>83</v>
      </c>
      <c r="H669" s="36">
        <v>42005</v>
      </c>
      <c r="I669" s="35" t="s">
        <v>234</v>
      </c>
      <c r="K669" s="35" t="s">
        <v>237</v>
      </c>
      <c r="L669" s="35" t="s">
        <v>236</v>
      </c>
      <c r="M669" s="35" t="s">
        <v>236</v>
      </c>
      <c r="N669" s="35" t="s">
        <v>236</v>
      </c>
      <c r="O669" s="35" t="s">
        <v>143</v>
      </c>
      <c r="P669" s="35">
        <v>4092.5360000000001</v>
      </c>
      <c r="Q669" s="35">
        <v>1</v>
      </c>
    </row>
    <row r="670" spans="1:17" hidden="1" x14ac:dyDescent="0.2">
      <c r="A670" s="35" t="s">
        <v>213</v>
      </c>
      <c r="B670" s="35" t="s">
        <v>153</v>
      </c>
      <c r="C670" s="35" t="s">
        <v>238</v>
      </c>
      <c r="D670" s="35" t="s">
        <v>83</v>
      </c>
      <c r="E670" s="35">
        <v>2015</v>
      </c>
      <c r="F670" s="35" t="s">
        <v>83</v>
      </c>
      <c r="G670" s="35" t="s">
        <v>83</v>
      </c>
      <c r="H670" s="36">
        <v>42005</v>
      </c>
      <c r="I670" s="35" t="s">
        <v>234</v>
      </c>
      <c r="K670" s="35" t="s">
        <v>239</v>
      </c>
      <c r="L670" s="35" t="s">
        <v>238</v>
      </c>
      <c r="M670" s="35" t="s">
        <v>238</v>
      </c>
      <c r="N670" s="35" t="s">
        <v>238</v>
      </c>
      <c r="O670" s="35" t="s">
        <v>143</v>
      </c>
      <c r="P670" s="35">
        <v>0</v>
      </c>
      <c r="Q670" s="35">
        <v>1</v>
      </c>
    </row>
    <row r="671" spans="1:17" hidden="1" x14ac:dyDescent="0.2">
      <c r="A671" s="35" t="s">
        <v>213</v>
      </c>
      <c r="B671" s="35" t="s">
        <v>153</v>
      </c>
      <c r="C671" s="35" t="s">
        <v>240</v>
      </c>
      <c r="D671" s="35" t="s">
        <v>83</v>
      </c>
      <c r="E671" s="35">
        <v>2015</v>
      </c>
      <c r="F671" s="35" t="s">
        <v>83</v>
      </c>
      <c r="G671" s="35" t="s">
        <v>83</v>
      </c>
      <c r="H671" s="36">
        <v>42005</v>
      </c>
      <c r="I671" s="35" t="s">
        <v>217</v>
      </c>
      <c r="K671" s="35" t="s">
        <v>241</v>
      </c>
      <c r="L671" s="35" t="s">
        <v>240</v>
      </c>
      <c r="M671" s="35" t="s">
        <v>240</v>
      </c>
      <c r="N671" s="35" t="s">
        <v>240</v>
      </c>
      <c r="O671" s="35" t="s">
        <v>143</v>
      </c>
      <c r="P671" s="35">
        <v>0</v>
      </c>
      <c r="Q671" s="35">
        <v>1</v>
      </c>
    </row>
    <row r="672" spans="1:17" hidden="1" x14ac:dyDescent="0.2">
      <c r="A672" s="35" t="s">
        <v>213</v>
      </c>
      <c r="B672" s="35" t="s">
        <v>153</v>
      </c>
      <c r="C672" s="35" t="s">
        <v>242</v>
      </c>
      <c r="D672" s="35" t="s">
        <v>83</v>
      </c>
      <c r="E672" s="35">
        <v>2015</v>
      </c>
      <c r="F672" s="35" t="s">
        <v>83</v>
      </c>
      <c r="G672" s="35" t="s">
        <v>83</v>
      </c>
      <c r="H672" s="36">
        <v>42005</v>
      </c>
      <c r="I672" s="35" t="s">
        <v>217</v>
      </c>
      <c r="K672" s="35" t="s">
        <v>242</v>
      </c>
      <c r="L672" s="35" t="s">
        <v>242</v>
      </c>
      <c r="M672" s="35" t="s">
        <v>242</v>
      </c>
      <c r="N672" s="35" t="s">
        <v>242</v>
      </c>
      <c r="O672" s="35" t="s">
        <v>143</v>
      </c>
      <c r="P672" s="35">
        <v>0</v>
      </c>
      <c r="Q672" s="35">
        <v>1</v>
      </c>
    </row>
    <row r="673" spans="1:17" hidden="1" x14ac:dyDescent="0.2">
      <c r="A673" s="35" t="s">
        <v>213</v>
      </c>
      <c r="B673" s="35" t="s">
        <v>153</v>
      </c>
      <c r="C673" s="35" t="s">
        <v>243</v>
      </c>
      <c r="D673" s="35" t="s">
        <v>83</v>
      </c>
      <c r="E673" s="35">
        <v>2015</v>
      </c>
      <c r="F673" s="35" t="s">
        <v>83</v>
      </c>
      <c r="G673" s="35" t="s">
        <v>83</v>
      </c>
      <c r="H673" s="36">
        <v>42005</v>
      </c>
      <c r="I673" s="35" t="s">
        <v>215</v>
      </c>
      <c r="K673" s="35" t="s">
        <v>244</v>
      </c>
      <c r="L673" s="35" t="s">
        <v>243</v>
      </c>
      <c r="M673" s="35" t="s">
        <v>243</v>
      </c>
      <c r="N673" s="35" t="s">
        <v>243</v>
      </c>
      <c r="O673" s="35" t="s">
        <v>143</v>
      </c>
      <c r="P673" s="35">
        <v>4.0991486669999997</v>
      </c>
      <c r="Q673" s="35">
        <v>1</v>
      </c>
    </row>
    <row r="674" spans="1:17" hidden="1" x14ac:dyDescent="0.2">
      <c r="A674" s="35" t="s">
        <v>213</v>
      </c>
      <c r="B674" s="35" t="s">
        <v>245</v>
      </c>
      <c r="C674" s="35" t="s">
        <v>246</v>
      </c>
      <c r="D674" s="35" t="s">
        <v>83</v>
      </c>
      <c r="E674" s="35">
        <v>2015</v>
      </c>
      <c r="F674" s="35" t="s">
        <v>83</v>
      </c>
      <c r="G674" s="35" t="s">
        <v>83</v>
      </c>
      <c r="H674" s="36">
        <v>42005</v>
      </c>
      <c r="K674" s="35" t="s">
        <v>247</v>
      </c>
      <c r="L674" s="35" t="s">
        <v>246</v>
      </c>
      <c r="M674" s="35" t="s">
        <v>246</v>
      </c>
      <c r="N674" s="35" t="s">
        <v>246</v>
      </c>
      <c r="O674" s="35" t="s">
        <v>143</v>
      </c>
      <c r="P674" s="35">
        <v>0</v>
      </c>
      <c r="Q674" s="35">
        <v>1</v>
      </c>
    </row>
    <row r="675" spans="1:17" hidden="1" x14ac:dyDescent="0.2">
      <c r="A675" s="35" t="s">
        <v>213</v>
      </c>
      <c r="B675" s="35" t="s">
        <v>245</v>
      </c>
      <c r="C675" s="35" t="s">
        <v>248</v>
      </c>
      <c r="D675" s="35" t="s">
        <v>83</v>
      </c>
      <c r="E675" s="35">
        <v>2015</v>
      </c>
      <c r="F675" s="35" t="s">
        <v>83</v>
      </c>
      <c r="G675" s="35" t="s">
        <v>83</v>
      </c>
      <c r="H675" s="36">
        <v>42005</v>
      </c>
      <c r="K675" s="35" t="s">
        <v>249</v>
      </c>
      <c r="L675" s="35" t="s">
        <v>248</v>
      </c>
      <c r="M675" s="35" t="s">
        <v>248</v>
      </c>
      <c r="N675" s="35" t="s">
        <v>248</v>
      </c>
      <c r="O675" s="35" t="s">
        <v>143</v>
      </c>
      <c r="P675" s="35">
        <v>40000</v>
      </c>
      <c r="Q675" s="35">
        <v>1</v>
      </c>
    </row>
    <row r="676" spans="1:17" hidden="1" x14ac:dyDescent="0.2">
      <c r="A676" s="35" t="s">
        <v>213</v>
      </c>
      <c r="B676" s="35" t="s">
        <v>245</v>
      </c>
      <c r="C676" s="35" t="s">
        <v>248</v>
      </c>
      <c r="D676" s="35" t="s">
        <v>83</v>
      </c>
      <c r="E676" s="35">
        <v>2015</v>
      </c>
      <c r="F676" s="35" t="s">
        <v>83</v>
      </c>
      <c r="G676" s="35" t="s">
        <v>83</v>
      </c>
      <c r="H676" s="36">
        <v>42005</v>
      </c>
      <c r="K676" s="35" t="s">
        <v>250</v>
      </c>
      <c r="L676" s="35" t="s">
        <v>248</v>
      </c>
      <c r="M676" s="35" t="s">
        <v>248</v>
      </c>
      <c r="N676" s="35" t="s">
        <v>248</v>
      </c>
      <c r="O676" s="35" t="s">
        <v>143</v>
      </c>
      <c r="P676" s="35">
        <v>0</v>
      </c>
      <c r="Q676" s="35">
        <v>1</v>
      </c>
    </row>
    <row r="677" spans="1:17" hidden="1" x14ac:dyDescent="0.2">
      <c r="A677" s="35" t="s">
        <v>213</v>
      </c>
      <c r="B677" s="35" t="s">
        <v>245</v>
      </c>
      <c r="C677" s="35" t="s">
        <v>251</v>
      </c>
      <c r="D677" s="35" t="s">
        <v>83</v>
      </c>
      <c r="E677" s="35">
        <v>2015</v>
      </c>
      <c r="F677" s="35" t="s">
        <v>83</v>
      </c>
      <c r="G677" s="35" t="s">
        <v>83</v>
      </c>
      <c r="H677" s="36">
        <v>42005</v>
      </c>
      <c r="K677" s="35" t="s">
        <v>252</v>
      </c>
      <c r="L677" s="35" t="s">
        <v>251</v>
      </c>
      <c r="M677" s="35" t="s">
        <v>251</v>
      </c>
      <c r="N677" s="35" t="s">
        <v>251</v>
      </c>
      <c r="O677" s="35" t="s">
        <v>143</v>
      </c>
      <c r="P677" s="35">
        <v>0</v>
      </c>
      <c r="Q677" s="35">
        <v>1</v>
      </c>
    </row>
    <row r="678" spans="1:17" hidden="1" x14ac:dyDescent="0.2">
      <c r="A678" s="35" t="s">
        <v>213</v>
      </c>
      <c r="B678" s="35" t="s">
        <v>245</v>
      </c>
      <c r="C678" s="35" t="s">
        <v>253</v>
      </c>
      <c r="D678" s="35" t="s">
        <v>83</v>
      </c>
      <c r="E678" s="35">
        <v>2015</v>
      </c>
      <c r="F678" s="35" t="s">
        <v>83</v>
      </c>
      <c r="G678" s="35" t="s">
        <v>83</v>
      </c>
      <c r="H678" s="36">
        <v>42005</v>
      </c>
      <c r="K678" s="35" t="s">
        <v>254</v>
      </c>
      <c r="L678" s="35" t="s">
        <v>253</v>
      </c>
      <c r="M678" s="35" t="s">
        <v>253</v>
      </c>
      <c r="N678" s="35" t="s">
        <v>253</v>
      </c>
      <c r="O678" s="35" t="s">
        <v>143</v>
      </c>
      <c r="P678" s="35">
        <v>18335.935613685</v>
      </c>
      <c r="Q678" s="35">
        <v>1</v>
      </c>
    </row>
    <row r="679" spans="1:17" hidden="1" x14ac:dyDescent="0.2">
      <c r="A679" s="35" t="s">
        <v>213</v>
      </c>
      <c r="B679" s="35" t="s">
        <v>245</v>
      </c>
      <c r="C679" s="35" t="s">
        <v>221</v>
      </c>
      <c r="D679" s="35" t="s">
        <v>83</v>
      </c>
      <c r="E679" s="35">
        <v>2015</v>
      </c>
      <c r="F679" s="35" t="s">
        <v>83</v>
      </c>
      <c r="G679" s="35" t="s">
        <v>83</v>
      </c>
      <c r="H679" s="36">
        <v>42005</v>
      </c>
      <c r="K679" s="35" t="s">
        <v>255</v>
      </c>
      <c r="L679" s="35" t="s">
        <v>221</v>
      </c>
      <c r="M679" s="35" t="s">
        <v>221</v>
      </c>
      <c r="N679" s="35" t="s">
        <v>221</v>
      </c>
      <c r="O679" s="35" t="s">
        <v>143</v>
      </c>
      <c r="P679" s="35">
        <v>0</v>
      </c>
      <c r="Q679" s="35">
        <v>1</v>
      </c>
    </row>
    <row r="680" spans="1:17" hidden="1" x14ac:dyDescent="0.2">
      <c r="A680" s="35" t="s">
        <v>213</v>
      </c>
      <c r="B680" s="35" t="s">
        <v>245</v>
      </c>
      <c r="C680" s="35" t="s">
        <v>221</v>
      </c>
      <c r="D680" s="35" t="s">
        <v>83</v>
      </c>
      <c r="E680" s="35">
        <v>2015</v>
      </c>
      <c r="F680" s="35" t="s">
        <v>83</v>
      </c>
      <c r="G680" s="35" t="s">
        <v>83</v>
      </c>
      <c r="H680" s="36">
        <v>42005</v>
      </c>
      <c r="K680" s="35" t="s">
        <v>256</v>
      </c>
      <c r="L680" s="35" t="s">
        <v>221</v>
      </c>
      <c r="M680" s="35" t="s">
        <v>221</v>
      </c>
      <c r="N680" s="35" t="s">
        <v>221</v>
      </c>
      <c r="O680" s="35" t="s">
        <v>143</v>
      </c>
      <c r="P680" s="35">
        <v>136946.464903202</v>
      </c>
      <c r="Q680" s="35">
        <v>1</v>
      </c>
    </row>
    <row r="681" spans="1:17" hidden="1" x14ac:dyDescent="0.2">
      <c r="A681" s="35" t="s">
        <v>213</v>
      </c>
      <c r="B681" s="35" t="s">
        <v>245</v>
      </c>
      <c r="C681" s="35" t="s">
        <v>221</v>
      </c>
      <c r="D681" s="35" t="s">
        <v>83</v>
      </c>
      <c r="E681" s="35">
        <v>2015</v>
      </c>
      <c r="F681" s="35" t="s">
        <v>83</v>
      </c>
      <c r="G681" s="35" t="s">
        <v>83</v>
      </c>
      <c r="H681" s="36">
        <v>42005</v>
      </c>
      <c r="K681" s="35" t="s">
        <v>257</v>
      </c>
      <c r="L681" s="35" t="s">
        <v>221</v>
      </c>
      <c r="M681" s="35" t="s">
        <v>221</v>
      </c>
      <c r="N681" s="35" t="s">
        <v>221</v>
      </c>
      <c r="O681" s="35" t="s">
        <v>143</v>
      </c>
      <c r="P681" s="35">
        <v>1720895.35775622</v>
      </c>
      <c r="Q681" s="35">
        <v>1</v>
      </c>
    </row>
    <row r="682" spans="1:17" hidden="1" x14ac:dyDescent="0.2">
      <c r="A682" s="35" t="s">
        <v>213</v>
      </c>
      <c r="B682" s="35" t="s">
        <v>245</v>
      </c>
      <c r="C682" s="35" t="s">
        <v>258</v>
      </c>
      <c r="D682" s="35" t="s">
        <v>83</v>
      </c>
      <c r="E682" s="35">
        <v>2015</v>
      </c>
      <c r="F682" s="35" t="s">
        <v>83</v>
      </c>
      <c r="G682" s="35" t="s">
        <v>83</v>
      </c>
      <c r="H682" s="36">
        <v>42005</v>
      </c>
      <c r="K682" s="35" t="s">
        <v>259</v>
      </c>
      <c r="L682" s="35" t="s">
        <v>258</v>
      </c>
      <c r="M682" s="35" t="s">
        <v>258</v>
      </c>
      <c r="N682" s="35" t="s">
        <v>258</v>
      </c>
      <c r="O682" s="35" t="s">
        <v>143</v>
      </c>
      <c r="P682" s="35">
        <v>0</v>
      </c>
      <c r="Q682" s="35">
        <v>1</v>
      </c>
    </row>
    <row r="683" spans="1:17" hidden="1" x14ac:dyDescent="0.2">
      <c r="A683" s="35" t="s">
        <v>213</v>
      </c>
      <c r="B683" s="35" t="s">
        <v>245</v>
      </c>
      <c r="C683" s="35" t="s">
        <v>260</v>
      </c>
      <c r="D683" s="35" t="s">
        <v>83</v>
      </c>
      <c r="E683" s="35">
        <v>2015</v>
      </c>
      <c r="F683" s="35" t="s">
        <v>83</v>
      </c>
      <c r="G683" s="35" t="s">
        <v>83</v>
      </c>
      <c r="H683" s="36">
        <v>42005</v>
      </c>
      <c r="K683" s="35" t="s">
        <v>261</v>
      </c>
      <c r="L683" s="35" t="s">
        <v>260</v>
      </c>
      <c r="M683" s="35" t="s">
        <v>260</v>
      </c>
      <c r="N683" s="35" t="s">
        <v>260</v>
      </c>
      <c r="O683" s="35" t="s">
        <v>143</v>
      </c>
      <c r="P683" s="35">
        <v>251450.631422865</v>
      </c>
      <c r="Q683" s="35">
        <v>1</v>
      </c>
    </row>
    <row r="684" spans="1:17" hidden="1" x14ac:dyDescent="0.2">
      <c r="A684" s="35" t="s">
        <v>213</v>
      </c>
      <c r="B684" s="35" t="s">
        <v>245</v>
      </c>
      <c r="C684" s="35" t="s">
        <v>262</v>
      </c>
      <c r="D684" s="35" t="s">
        <v>83</v>
      </c>
      <c r="E684" s="35">
        <v>2015</v>
      </c>
      <c r="F684" s="35" t="s">
        <v>83</v>
      </c>
      <c r="G684" s="35" t="s">
        <v>83</v>
      </c>
      <c r="H684" s="36">
        <v>42005</v>
      </c>
      <c r="K684" s="35" t="s">
        <v>263</v>
      </c>
      <c r="L684" s="35" t="s">
        <v>262</v>
      </c>
      <c r="M684" s="35" t="s">
        <v>262</v>
      </c>
      <c r="N684" s="35" t="s">
        <v>262</v>
      </c>
      <c r="O684" s="35" t="s">
        <v>143</v>
      </c>
      <c r="P684" s="35">
        <v>7060.7540481670003</v>
      </c>
      <c r="Q684" s="35">
        <v>1</v>
      </c>
    </row>
    <row r="685" spans="1:17" hidden="1" x14ac:dyDescent="0.2">
      <c r="A685" s="35" t="s">
        <v>136</v>
      </c>
      <c r="B685" s="35" t="s">
        <v>137</v>
      </c>
      <c r="C685" s="35" t="s">
        <v>264</v>
      </c>
      <c r="D685" s="35" t="s">
        <v>265</v>
      </c>
      <c r="E685" s="35">
        <v>2015</v>
      </c>
      <c r="F685" s="35" t="s">
        <v>265</v>
      </c>
      <c r="G685" s="35" t="s">
        <v>265</v>
      </c>
      <c r="H685" s="36">
        <v>42005</v>
      </c>
      <c r="I685" s="35" t="s">
        <v>139</v>
      </c>
      <c r="K685" s="35" t="s">
        <v>266</v>
      </c>
      <c r="L685" s="35" t="s">
        <v>264</v>
      </c>
      <c r="M685" s="35" t="s">
        <v>141</v>
      </c>
      <c r="N685" s="35" t="s">
        <v>142</v>
      </c>
      <c r="O685" s="35" t="s">
        <v>143</v>
      </c>
      <c r="P685" s="35">
        <v>9472622.17193022</v>
      </c>
      <c r="Q685" s="35">
        <v>1</v>
      </c>
    </row>
    <row r="686" spans="1:17" hidden="1" x14ac:dyDescent="0.2">
      <c r="A686" s="35" t="s">
        <v>136</v>
      </c>
      <c r="B686" s="35" t="s">
        <v>137</v>
      </c>
      <c r="C686" s="35" t="s">
        <v>267</v>
      </c>
      <c r="D686" s="35" t="s">
        <v>265</v>
      </c>
      <c r="E686" s="35">
        <v>2015</v>
      </c>
      <c r="F686" s="35" t="s">
        <v>265</v>
      </c>
      <c r="G686" s="35" t="s">
        <v>265</v>
      </c>
      <c r="H686" s="36">
        <v>42005</v>
      </c>
      <c r="I686" s="35" t="s">
        <v>139</v>
      </c>
      <c r="K686" s="35" t="s">
        <v>268</v>
      </c>
      <c r="L686" s="35" t="s">
        <v>267</v>
      </c>
      <c r="M686" s="35" t="s">
        <v>141</v>
      </c>
      <c r="N686" s="35" t="s">
        <v>142</v>
      </c>
      <c r="O686" s="35" t="s">
        <v>143</v>
      </c>
      <c r="P686" s="35">
        <v>24069.208963911002</v>
      </c>
      <c r="Q686" s="35">
        <v>1</v>
      </c>
    </row>
    <row r="687" spans="1:17" hidden="1" x14ac:dyDescent="0.2">
      <c r="A687" s="35" t="s">
        <v>136</v>
      </c>
      <c r="B687" s="35" t="s">
        <v>137</v>
      </c>
      <c r="C687" s="35" t="s">
        <v>269</v>
      </c>
      <c r="D687" s="35" t="s">
        <v>265</v>
      </c>
      <c r="E687" s="35">
        <v>2015</v>
      </c>
      <c r="F687" s="35" t="s">
        <v>265</v>
      </c>
      <c r="G687" s="35" t="s">
        <v>265</v>
      </c>
      <c r="H687" s="36">
        <v>42005</v>
      </c>
      <c r="I687" s="35" t="s">
        <v>139</v>
      </c>
      <c r="K687" s="35" t="s">
        <v>270</v>
      </c>
      <c r="L687" s="35" t="s">
        <v>269</v>
      </c>
      <c r="M687" s="35" t="s">
        <v>141</v>
      </c>
      <c r="N687" s="35" t="s">
        <v>142</v>
      </c>
      <c r="O687" s="35" t="s">
        <v>143</v>
      </c>
      <c r="P687" s="35">
        <v>0</v>
      </c>
      <c r="Q687" s="35">
        <v>1</v>
      </c>
    </row>
    <row r="688" spans="1:17" hidden="1" x14ac:dyDescent="0.2">
      <c r="A688" s="35" t="s">
        <v>136</v>
      </c>
      <c r="B688" s="35" t="s">
        <v>137</v>
      </c>
      <c r="C688" s="35" t="s">
        <v>271</v>
      </c>
      <c r="D688" s="35" t="s">
        <v>265</v>
      </c>
      <c r="E688" s="35">
        <v>2015</v>
      </c>
      <c r="F688" s="35" t="s">
        <v>265</v>
      </c>
      <c r="G688" s="35" t="s">
        <v>265</v>
      </c>
      <c r="H688" s="36">
        <v>42005</v>
      </c>
      <c r="I688" s="35" t="s">
        <v>139</v>
      </c>
      <c r="K688" s="35" t="s">
        <v>272</v>
      </c>
      <c r="L688" s="35" t="s">
        <v>271</v>
      </c>
      <c r="M688" s="35" t="s">
        <v>141</v>
      </c>
      <c r="N688" s="35" t="s">
        <v>142</v>
      </c>
      <c r="O688" s="35" t="s">
        <v>143</v>
      </c>
      <c r="P688" s="35">
        <v>568813.49384889298</v>
      </c>
      <c r="Q688" s="35">
        <v>1</v>
      </c>
    </row>
    <row r="689" spans="1:17" hidden="1" x14ac:dyDescent="0.2">
      <c r="A689" s="35" t="s">
        <v>136</v>
      </c>
      <c r="B689" s="35" t="s">
        <v>153</v>
      </c>
      <c r="C689" s="35" t="s">
        <v>154</v>
      </c>
      <c r="D689" s="35" t="s">
        <v>265</v>
      </c>
      <c r="E689" s="35">
        <v>2015</v>
      </c>
      <c r="F689" s="35" t="s">
        <v>265</v>
      </c>
      <c r="G689" s="35" t="s">
        <v>265</v>
      </c>
      <c r="H689" s="36">
        <v>42005</v>
      </c>
      <c r="K689" s="35" t="s">
        <v>155</v>
      </c>
      <c r="L689" s="35" t="s">
        <v>154</v>
      </c>
      <c r="M689" s="35" t="s">
        <v>154</v>
      </c>
      <c r="N689" s="35" t="s">
        <v>154</v>
      </c>
      <c r="O689" s="35" t="s">
        <v>143</v>
      </c>
      <c r="P689" s="35">
        <v>0</v>
      </c>
      <c r="Q689" s="35">
        <v>1</v>
      </c>
    </row>
    <row r="690" spans="1:17" hidden="1" x14ac:dyDescent="0.2">
      <c r="A690" s="35" t="s">
        <v>136</v>
      </c>
      <c r="B690" s="35" t="s">
        <v>153</v>
      </c>
      <c r="C690" s="35" t="s">
        <v>156</v>
      </c>
      <c r="D690" s="35" t="s">
        <v>265</v>
      </c>
      <c r="E690" s="35">
        <v>2015</v>
      </c>
      <c r="F690" s="35" t="s">
        <v>265</v>
      </c>
      <c r="G690" s="35" t="s">
        <v>265</v>
      </c>
      <c r="H690" s="36">
        <v>42005</v>
      </c>
      <c r="K690" s="35" t="s">
        <v>157</v>
      </c>
      <c r="L690" s="35" t="s">
        <v>156</v>
      </c>
      <c r="M690" s="35" t="s">
        <v>156</v>
      </c>
      <c r="N690" s="35" t="s">
        <v>156</v>
      </c>
      <c r="O690" s="35" t="s">
        <v>143</v>
      </c>
      <c r="P690" s="35">
        <v>0</v>
      </c>
      <c r="Q690" s="35">
        <v>1</v>
      </c>
    </row>
    <row r="691" spans="1:17" hidden="1" x14ac:dyDescent="0.2">
      <c r="A691" s="35" t="s">
        <v>136</v>
      </c>
      <c r="B691" s="35" t="s">
        <v>153</v>
      </c>
      <c r="C691" s="35" t="s">
        <v>158</v>
      </c>
      <c r="D691" s="35" t="s">
        <v>265</v>
      </c>
      <c r="E691" s="35">
        <v>2015</v>
      </c>
      <c r="F691" s="35" t="s">
        <v>265</v>
      </c>
      <c r="G691" s="35" t="s">
        <v>265</v>
      </c>
      <c r="H691" s="36">
        <v>42005</v>
      </c>
      <c r="K691" s="35" t="s">
        <v>159</v>
      </c>
      <c r="L691" s="35" t="s">
        <v>158</v>
      </c>
      <c r="M691" s="35" t="s">
        <v>158</v>
      </c>
      <c r="N691" s="35" t="s">
        <v>158</v>
      </c>
      <c r="O691" s="35" t="s">
        <v>143</v>
      </c>
      <c r="P691" s="35">
        <v>2133024.00405148</v>
      </c>
      <c r="Q691" s="35">
        <v>1</v>
      </c>
    </row>
    <row r="692" spans="1:17" hidden="1" x14ac:dyDescent="0.2">
      <c r="A692" s="35" t="s">
        <v>136</v>
      </c>
      <c r="B692" s="35" t="s">
        <v>153</v>
      </c>
      <c r="C692" s="35" t="s">
        <v>160</v>
      </c>
      <c r="D692" s="35" t="s">
        <v>265</v>
      </c>
      <c r="E692" s="35">
        <v>2015</v>
      </c>
      <c r="F692" s="35" t="s">
        <v>265</v>
      </c>
      <c r="G692" s="35" t="s">
        <v>265</v>
      </c>
      <c r="H692" s="36">
        <v>42005</v>
      </c>
      <c r="K692" s="35" t="s">
        <v>161</v>
      </c>
      <c r="L692" s="35" t="s">
        <v>160</v>
      </c>
      <c r="M692" s="35" t="s">
        <v>160</v>
      </c>
      <c r="N692" s="35" t="s">
        <v>160</v>
      </c>
      <c r="O692" s="35" t="s">
        <v>143</v>
      </c>
      <c r="P692" s="35">
        <v>0</v>
      </c>
      <c r="Q692" s="35">
        <v>1</v>
      </c>
    </row>
    <row r="693" spans="1:17" x14ac:dyDescent="0.2">
      <c r="A693" s="35" t="s">
        <v>136</v>
      </c>
      <c r="B693" s="35" t="s">
        <v>273</v>
      </c>
      <c r="C693" s="35" t="s">
        <v>275</v>
      </c>
      <c r="D693" s="35" t="s">
        <v>265</v>
      </c>
      <c r="E693" s="35">
        <v>2015</v>
      </c>
      <c r="F693" s="35" t="s">
        <v>265</v>
      </c>
      <c r="G693" s="35" t="s">
        <v>265</v>
      </c>
      <c r="H693" s="36">
        <v>42005</v>
      </c>
      <c r="I693" s="35" t="s">
        <v>273</v>
      </c>
      <c r="K693" s="35" t="s">
        <v>276</v>
      </c>
      <c r="L693" s="35" t="s">
        <v>275</v>
      </c>
      <c r="M693" s="35" t="s">
        <v>275</v>
      </c>
      <c r="N693" s="35" t="s">
        <v>275</v>
      </c>
      <c r="O693" s="35" t="s">
        <v>143</v>
      </c>
      <c r="P693" s="35">
        <v>-4043429.17033828</v>
      </c>
      <c r="Q693" s="35">
        <v>1</v>
      </c>
    </row>
    <row r="694" spans="1:17" x14ac:dyDescent="0.2">
      <c r="A694" s="35" t="s">
        <v>136</v>
      </c>
      <c r="B694" s="35" t="s">
        <v>162</v>
      </c>
      <c r="C694" s="35" t="s">
        <v>277</v>
      </c>
      <c r="D694" s="35" t="s">
        <v>265</v>
      </c>
      <c r="E694" s="35">
        <v>2015</v>
      </c>
      <c r="F694" s="35" t="s">
        <v>265</v>
      </c>
      <c r="G694" s="35" t="s">
        <v>265</v>
      </c>
      <c r="H694" s="36">
        <v>42005</v>
      </c>
      <c r="I694" s="35" t="s">
        <v>164</v>
      </c>
      <c r="K694" s="35" t="s">
        <v>277</v>
      </c>
      <c r="L694" s="35" t="s">
        <v>277</v>
      </c>
      <c r="M694" s="35" t="s">
        <v>277</v>
      </c>
      <c r="N694" s="35" t="s">
        <v>277</v>
      </c>
      <c r="O694" s="35" t="s">
        <v>143</v>
      </c>
      <c r="P694" s="35">
        <v>0</v>
      </c>
      <c r="Q694" s="35">
        <v>1</v>
      </c>
    </row>
    <row r="695" spans="1:17" x14ac:dyDescent="0.2">
      <c r="A695" s="35" t="s">
        <v>136</v>
      </c>
      <c r="B695" s="35" t="s">
        <v>162</v>
      </c>
      <c r="C695" s="35" t="s">
        <v>163</v>
      </c>
      <c r="D695" s="35" t="s">
        <v>265</v>
      </c>
      <c r="E695" s="35">
        <v>2015</v>
      </c>
      <c r="F695" s="35" t="s">
        <v>265</v>
      </c>
      <c r="G695" s="35" t="s">
        <v>265</v>
      </c>
      <c r="H695" s="36">
        <v>42005</v>
      </c>
      <c r="I695" s="35" t="s">
        <v>164</v>
      </c>
      <c r="K695" s="35" t="s">
        <v>163</v>
      </c>
      <c r="L695" s="35" t="s">
        <v>163</v>
      </c>
      <c r="M695" s="35" t="s">
        <v>163</v>
      </c>
      <c r="N695" s="35" t="s">
        <v>165</v>
      </c>
      <c r="O695" s="35" t="s">
        <v>143</v>
      </c>
      <c r="P695" s="35">
        <v>0</v>
      </c>
      <c r="Q695" s="35">
        <v>1</v>
      </c>
    </row>
    <row r="696" spans="1:17" x14ac:dyDescent="0.2">
      <c r="A696" s="35" t="s">
        <v>136</v>
      </c>
      <c r="B696" s="35" t="s">
        <v>162</v>
      </c>
      <c r="C696" s="35" t="s">
        <v>169</v>
      </c>
      <c r="D696" s="35" t="s">
        <v>265</v>
      </c>
      <c r="E696" s="35">
        <v>2015</v>
      </c>
      <c r="F696" s="35" t="s">
        <v>265</v>
      </c>
      <c r="G696" s="35" t="s">
        <v>265</v>
      </c>
      <c r="H696" s="36">
        <v>42005</v>
      </c>
      <c r="I696" s="35" t="s">
        <v>164</v>
      </c>
      <c r="K696" s="35" t="s">
        <v>169</v>
      </c>
      <c r="L696" s="35" t="s">
        <v>169</v>
      </c>
      <c r="M696" s="35" t="s">
        <v>169</v>
      </c>
      <c r="N696" s="35" t="s">
        <v>165</v>
      </c>
      <c r="O696" s="35" t="s">
        <v>143</v>
      </c>
      <c r="P696" s="35">
        <v>0</v>
      </c>
      <c r="Q696" s="35">
        <v>1</v>
      </c>
    </row>
    <row r="697" spans="1:17" x14ac:dyDescent="0.2">
      <c r="A697" s="35" t="s">
        <v>136</v>
      </c>
      <c r="B697" s="35" t="s">
        <v>162</v>
      </c>
      <c r="C697" s="35" t="s">
        <v>170</v>
      </c>
      <c r="D697" s="35" t="s">
        <v>265</v>
      </c>
      <c r="E697" s="35">
        <v>2015</v>
      </c>
      <c r="F697" s="35" t="s">
        <v>265</v>
      </c>
      <c r="G697" s="35" t="s">
        <v>265</v>
      </c>
      <c r="H697" s="36">
        <v>42005</v>
      </c>
      <c r="I697" s="35" t="s">
        <v>164</v>
      </c>
      <c r="K697" s="35" t="s">
        <v>278</v>
      </c>
      <c r="L697" s="35" t="s">
        <v>170</v>
      </c>
      <c r="M697" s="35" t="s">
        <v>170</v>
      </c>
      <c r="N697" s="35" t="s">
        <v>165</v>
      </c>
      <c r="O697" s="35" t="s">
        <v>143</v>
      </c>
      <c r="P697" s="35">
        <v>0</v>
      </c>
      <c r="Q697" s="35">
        <v>1</v>
      </c>
    </row>
    <row r="698" spans="1:17" hidden="1" x14ac:dyDescent="0.2">
      <c r="A698" s="35" t="s">
        <v>174</v>
      </c>
      <c r="B698" s="35" t="s">
        <v>279</v>
      </c>
      <c r="C698" s="35" t="s">
        <v>240</v>
      </c>
      <c r="D698" s="35" t="s">
        <v>265</v>
      </c>
      <c r="E698" s="35">
        <v>2015</v>
      </c>
      <c r="F698" s="35" t="s">
        <v>265</v>
      </c>
      <c r="G698" s="35" t="s">
        <v>265</v>
      </c>
      <c r="H698" s="36">
        <v>42005</v>
      </c>
      <c r="K698" s="35" t="s">
        <v>280</v>
      </c>
      <c r="L698" s="35" t="s">
        <v>240</v>
      </c>
      <c r="M698" s="35" t="s">
        <v>240</v>
      </c>
      <c r="N698" s="35" t="s">
        <v>240</v>
      </c>
      <c r="O698" s="35" t="s">
        <v>143</v>
      </c>
      <c r="P698" s="35">
        <v>64087.959982449</v>
      </c>
      <c r="Q698" s="35">
        <v>1</v>
      </c>
    </row>
    <row r="699" spans="1:17" hidden="1" x14ac:dyDescent="0.2">
      <c r="A699" s="35" t="s">
        <v>174</v>
      </c>
      <c r="B699" s="35" t="s">
        <v>153</v>
      </c>
      <c r="C699" s="35" t="s">
        <v>154</v>
      </c>
      <c r="D699" s="35" t="s">
        <v>265</v>
      </c>
      <c r="E699" s="35">
        <v>2015</v>
      </c>
      <c r="F699" s="35" t="s">
        <v>281</v>
      </c>
      <c r="G699" s="35" t="s">
        <v>265</v>
      </c>
      <c r="H699" s="36">
        <v>42005</v>
      </c>
      <c r="K699" s="35" t="s">
        <v>155</v>
      </c>
      <c r="L699" s="35" t="s">
        <v>154</v>
      </c>
      <c r="M699" s="35" t="s">
        <v>154</v>
      </c>
      <c r="N699" s="35" t="s">
        <v>154</v>
      </c>
      <c r="O699" s="35" t="s">
        <v>143</v>
      </c>
      <c r="P699" s="35">
        <v>0</v>
      </c>
      <c r="Q699" s="35">
        <v>1</v>
      </c>
    </row>
    <row r="700" spans="1:17" hidden="1" x14ac:dyDescent="0.2">
      <c r="A700" s="35" t="s">
        <v>174</v>
      </c>
      <c r="B700" s="35" t="s">
        <v>153</v>
      </c>
      <c r="C700" s="35" t="s">
        <v>154</v>
      </c>
      <c r="D700" s="35" t="s">
        <v>265</v>
      </c>
      <c r="E700" s="35">
        <v>2015</v>
      </c>
      <c r="F700" s="35" t="s">
        <v>265</v>
      </c>
      <c r="G700" s="35" t="s">
        <v>265</v>
      </c>
      <c r="H700" s="36">
        <v>42005</v>
      </c>
      <c r="K700" s="35" t="s">
        <v>155</v>
      </c>
      <c r="L700" s="35" t="s">
        <v>154</v>
      </c>
      <c r="M700" s="35" t="s">
        <v>154</v>
      </c>
      <c r="N700" s="35" t="s">
        <v>154</v>
      </c>
      <c r="O700" s="35" t="s">
        <v>143</v>
      </c>
      <c r="P700" s="35">
        <v>18100.113248991001</v>
      </c>
      <c r="Q700" s="35">
        <v>1</v>
      </c>
    </row>
    <row r="701" spans="1:17" hidden="1" x14ac:dyDescent="0.2">
      <c r="A701" s="35" t="s">
        <v>174</v>
      </c>
      <c r="B701" s="35" t="s">
        <v>153</v>
      </c>
      <c r="C701" s="35" t="s">
        <v>282</v>
      </c>
      <c r="D701" s="35" t="s">
        <v>265</v>
      </c>
      <c r="E701" s="35">
        <v>2015</v>
      </c>
      <c r="F701" s="35" t="s">
        <v>265</v>
      </c>
      <c r="G701" s="35" t="s">
        <v>265</v>
      </c>
      <c r="H701" s="36">
        <v>42005</v>
      </c>
      <c r="K701" s="35" t="s">
        <v>283</v>
      </c>
      <c r="L701" s="35" t="s">
        <v>282</v>
      </c>
      <c r="M701" s="35" t="s">
        <v>282</v>
      </c>
      <c r="N701" s="35" t="s">
        <v>282</v>
      </c>
      <c r="O701" s="35" t="s">
        <v>143</v>
      </c>
      <c r="P701" s="35">
        <v>320.68039215700003</v>
      </c>
      <c r="Q701" s="35">
        <v>1</v>
      </c>
    </row>
    <row r="702" spans="1:17" hidden="1" x14ac:dyDescent="0.2">
      <c r="A702" s="35" t="s">
        <v>174</v>
      </c>
      <c r="B702" s="35" t="s">
        <v>153</v>
      </c>
      <c r="C702" s="35" t="s">
        <v>156</v>
      </c>
      <c r="D702" s="35" t="s">
        <v>265</v>
      </c>
      <c r="E702" s="35">
        <v>2015</v>
      </c>
      <c r="F702" s="35" t="s">
        <v>281</v>
      </c>
      <c r="G702" s="35" t="s">
        <v>265</v>
      </c>
      <c r="H702" s="36">
        <v>42005</v>
      </c>
      <c r="K702" s="35" t="s">
        <v>157</v>
      </c>
      <c r="L702" s="35" t="s">
        <v>156</v>
      </c>
      <c r="M702" s="35" t="s">
        <v>156</v>
      </c>
      <c r="N702" s="35" t="s">
        <v>156</v>
      </c>
      <c r="O702" s="35" t="s">
        <v>143</v>
      </c>
      <c r="P702" s="35">
        <v>0</v>
      </c>
      <c r="Q702" s="35">
        <v>1</v>
      </c>
    </row>
    <row r="703" spans="1:17" hidden="1" x14ac:dyDescent="0.2">
      <c r="A703" s="35" t="s">
        <v>174</v>
      </c>
      <c r="B703" s="35" t="s">
        <v>153</v>
      </c>
      <c r="C703" s="35" t="s">
        <v>156</v>
      </c>
      <c r="D703" s="35" t="s">
        <v>265</v>
      </c>
      <c r="E703" s="35">
        <v>2015</v>
      </c>
      <c r="F703" s="35" t="s">
        <v>265</v>
      </c>
      <c r="G703" s="35" t="s">
        <v>265</v>
      </c>
      <c r="H703" s="36">
        <v>42005</v>
      </c>
      <c r="K703" s="35" t="s">
        <v>157</v>
      </c>
      <c r="L703" s="35" t="s">
        <v>156</v>
      </c>
      <c r="M703" s="35" t="s">
        <v>156</v>
      </c>
      <c r="N703" s="35" t="s">
        <v>156</v>
      </c>
      <c r="O703" s="35" t="s">
        <v>143</v>
      </c>
      <c r="P703" s="35">
        <v>5331105.6430923603</v>
      </c>
      <c r="Q703" s="35">
        <v>1</v>
      </c>
    </row>
    <row r="704" spans="1:17" hidden="1" x14ac:dyDescent="0.2">
      <c r="A704" s="35" t="s">
        <v>174</v>
      </c>
      <c r="B704" s="35" t="s">
        <v>153</v>
      </c>
      <c r="C704" s="35" t="s">
        <v>158</v>
      </c>
      <c r="D704" s="35" t="s">
        <v>265</v>
      </c>
      <c r="E704" s="35">
        <v>2015</v>
      </c>
      <c r="F704" s="35" t="s">
        <v>281</v>
      </c>
      <c r="G704" s="35" t="s">
        <v>265</v>
      </c>
      <c r="H704" s="36">
        <v>42005</v>
      </c>
      <c r="K704" s="35" t="s">
        <v>159</v>
      </c>
      <c r="L704" s="35" t="s">
        <v>158</v>
      </c>
      <c r="M704" s="35" t="s">
        <v>158</v>
      </c>
      <c r="N704" s="35" t="s">
        <v>158</v>
      </c>
      <c r="O704" s="35" t="s">
        <v>143</v>
      </c>
      <c r="P704" s="35">
        <v>0</v>
      </c>
      <c r="Q704" s="35">
        <v>1</v>
      </c>
    </row>
    <row r="705" spans="1:17" hidden="1" x14ac:dyDescent="0.2">
      <c r="A705" s="35" t="s">
        <v>174</v>
      </c>
      <c r="B705" s="35" t="s">
        <v>153</v>
      </c>
      <c r="C705" s="35" t="s">
        <v>158</v>
      </c>
      <c r="D705" s="35" t="s">
        <v>265</v>
      </c>
      <c r="E705" s="35">
        <v>2015</v>
      </c>
      <c r="F705" s="35" t="s">
        <v>265</v>
      </c>
      <c r="G705" s="35" t="s">
        <v>265</v>
      </c>
      <c r="H705" s="36">
        <v>42005</v>
      </c>
      <c r="K705" s="35" t="s">
        <v>159</v>
      </c>
      <c r="L705" s="35" t="s">
        <v>158</v>
      </c>
      <c r="M705" s="35" t="s">
        <v>158</v>
      </c>
      <c r="N705" s="35" t="s">
        <v>158</v>
      </c>
      <c r="O705" s="35" t="s">
        <v>143</v>
      </c>
      <c r="P705" s="35">
        <v>712502.896224914</v>
      </c>
      <c r="Q705" s="35">
        <v>1</v>
      </c>
    </row>
    <row r="706" spans="1:17" hidden="1" x14ac:dyDescent="0.2">
      <c r="A706" s="35" t="s">
        <v>174</v>
      </c>
      <c r="B706" s="35" t="s">
        <v>153</v>
      </c>
      <c r="C706" s="35" t="s">
        <v>160</v>
      </c>
      <c r="D706" s="35" t="s">
        <v>265</v>
      </c>
      <c r="E706" s="35">
        <v>2015</v>
      </c>
      <c r="F706" s="35" t="s">
        <v>281</v>
      </c>
      <c r="G706" s="35" t="s">
        <v>265</v>
      </c>
      <c r="H706" s="36">
        <v>42005</v>
      </c>
      <c r="K706" s="35" t="s">
        <v>161</v>
      </c>
      <c r="L706" s="35" t="s">
        <v>160</v>
      </c>
      <c r="M706" s="35" t="s">
        <v>160</v>
      </c>
      <c r="N706" s="35" t="s">
        <v>160</v>
      </c>
      <c r="O706" s="35" t="s">
        <v>143</v>
      </c>
      <c r="P706" s="35">
        <v>0</v>
      </c>
      <c r="Q706" s="35">
        <v>1</v>
      </c>
    </row>
    <row r="707" spans="1:17" hidden="1" x14ac:dyDescent="0.2">
      <c r="A707" s="35" t="s">
        <v>174</v>
      </c>
      <c r="B707" s="35" t="s">
        <v>153</v>
      </c>
      <c r="C707" s="35" t="s">
        <v>160</v>
      </c>
      <c r="D707" s="35" t="s">
        <v>265</v>
      </c>
      <c r="E707" s="35">
        <v>2015</v>
      </c>
      <c r="F707" s="35" t="s">
        <v>265</v>
      </c>
      <c r="G707" s="35" t="s">
        <v>265</v>
      </c>
      <c r="H707" s="36">
        <v>42005</v>
      </c>
      <c r="K707" s="35" t="s">
        <v>161</v>
      </c>
      <c r="L707" s="35" t="s">
        <v>160</v>
      </c>
      <c r="M707" s="35" t="s">
        <v>160</v>
      </c>
      <c r="N707" s="35" t="s">
        <v>160</v>
      </c>
      <c r="O707" s="35" t="s">
        <v>143</v>
      </c>
      <c r="P707" s="35">
        <v>0</v>
      </c>
      <c r="Q707" s="35">
        <v>1</v>
      </c>
    </row>
    <row r="708" spans="1:17" hidden="1" x14ac:dyDescent="0.2">
      <c r="A708" s="35" t="s">
        <v>175</v>
      </c>
      <c r="B708" s="35" t="s">
        <v>153</v>
      </c>
      <c r="C708" s="35" t="s">
        <v>154</v>
      </c>
      <c r="D708" s="35" t="s">
        <v>265</v>
      </c>
      <c r="E708" s="35">
        <v>2015</v>
      </c>
      <c r="F708" s="35" t="s">
        <v>281</v>
      </c>
      <c r="G708" s="35" t="s">
        <v>265</v>
      </c>
      <c r="H708" s="36">
        <v>42005</v>
      </c>
      <c r="I708" s="35" t="s">
        <v>176</v>
      </c>
      <c r="K708" s="35" t="s">
        <v>155</v>
      </c>
      <c r="L708" s="35" t="s">
        <v>154</v>
      </c>
      <c r="M708" s="35" t="s">
        <v>154</v>
      </c>
      <c r="N708" s="35" t="s">
        <v>154</v>
      </c>
      <c r="O708" s="35" t="s">
        <v>143</v>
      </c>
      <c r="P708" s="35">
        <v>0</v>
      </c>
      <c r="Q708" s="35">
        <v>1</v>
      </c>
    </row>
    <row r="709" spans="1:17" hidden="1" x14ac:dyDescent="0.2">
      <c r="A709" s="35" t="s">
        <v>175</v>
      </c>
      <c r="B709" s="35" t="s">
        <v>153</v>
      </c>
      <c r="C709" s="35" t="s">
        <v>154</v>
      </c>
      <c r="D709" s="35" t="s">
        <v>265</v>
      </c>
      <c r="E709" s="35">
        <v>2015</v>
      </c>
      <c r="F709" s="35" t="s">
        <v>265</v>
      </c>
      <c r="G709" s="35" t="s">
        <v>265</v>
      </c>
      <c r="H709" s="36">
        <v>42005</v>
      </c>
      <c r="I709" s="35" t="s">
        <v>176</v>
      </c>
      <c r="K709" s="35" t="s">
        <v>155</v>
      </c>
      <c r="L709" s="35" t="s">
        <v>154</v>
      </c>
      <c r="M709" s="35" t="s">
        <v>154</v>
      </c>
      <c r="N709" s="35" t="s">
        <v>154</v>
      </c>
      <c r="O709" s="35" t="s">
        <v>143</v>
      </c>
      <c r="P709" s="35">
        <v>28127223.1261434</v>
      </c>
      <c r="Q709" s="35">
        <v>1</v>
      </c>
    </row>
    <row r="710" spans="1:17" hidden="1" x14ac:dyDescent="0.2">
      <c r="A710" s="35" t="s">
        <v>175</v>
      </c>
      <c r="B710" s="35" t="s">
        <v>153</v>
      </c>
      <c r="C710" s="35" t="s">
        <v>284</v>
      </c>
      <c r="D710" s="35" t="s">
        <v>265</v>
      </c>
      <c r="E710" s="35">
        <v>2015</v>
      </c>
      <c r="F710" s="35" t="s">
        <v>265</v>
      </c>
      <c r="G710" s="35" t="s">
        <v>265</v>
      </c>
      <c r="H710" s="36">
        <v>42005</v>
      </c>
      <c r="I710" s="35" t="s">
        <v>176</v>
      </c>
      <c r="K710" s="35" t="s">
        <v>285</v>
      </c>
      <c r="L710" s="35" t="s">
        <v>284</v>
      </c>
      <c r="M710" s="35" t="s">
        <v>284</v>
      </c>
      <c r="N710" s="35" t="s">
        <v>284</v>
      </c>
      <c r="O710" s="35" t="s">
        <v>143</v>
      </c>
      <c r="P710" s="35">
        <v>4944.7989743759999</v>
      </c>
      <c r="Q710" s="35">
        <v>1</v>
      </c>
    </row>
    <row r="711" spans="1:17" hidden="1" x14ac:dyDescent="0.2">
      <c r="A711" s="35" t="s">
        <v>175</v>
      </c>
      <c r="B711" s="35" t="s">
        <v>153</v>
      </c>
      <c r="C711" s="35" t="s">
        <v>178</v>
      </c>
      <c r="D711" s="35" t="s">
        <v>265</v>
      </c>
      <c r="E711" s="35">
        <v>2015</v>
      </c>
      <c r="F711" s="35" t="s">
        <v>281</v>
      </c>
      <c r="G711" s="35" t="s">
        <v>265</v>
      </c>
      <c r="H711" s="36">
        <v>42005</v>
      </c>
      <c r="I711" s="35" t="s">
        <v>179</v>
      </c>
      <c r="K711" s="35" t="s">
        <v>180</v>
      </c>
      <c r="L711" s="35" t="s">
        <v>178</v>
      </c>
      <c r="M711" s="35" t="s">
        <v>178</v>
      </c>
      <c r="N711" s="35" t="s">
        <v>178</v>
      </c>
      <c r="O711" s="35" t="s">
        <v>143</v>
      </c>
      <c r="P711" s="35">
        <v>0</v>
      </c>
      <c r="Q711" s="35">
        <v>1</v>
      </c>
    </row>
    <row r="712" spans="1:17" hidden="1" x14ac:dyDescent="0.2">
      <c r="A712" s="35" t="s">
        <v>175</v>
      </c>
      <c r="B712" s="35" t="s">
        <v>153</v>
      </c>
      <c r="C712" s="35" t="s">
        <v>178</v>
      </c>
      <c r="D712" s="35" t="s">
        <v>265</v>
      </c>
      <c r="E712" s="35">
        <v>2015</v>
      </c>
      <c r="F712" s="35" t="s">
        <v>265</v>
      </c>
      <c r="G712" s="35" t="s">
        <v>265</v>
      </c>
      <c r="H712" s="36">
        <v>42005</v>
      </c>
      <c r="I712" s="35" t="s">
        <v>179</v>
      </c>
      <c r="K712" s="35" t="s">
        <v>180</v>
      </c>
      <c r="L712" s="35" t="s">
        <v>178</v>
      </c>
      <c r="M712" s="35" t="s">
        <v>178</v>
      </c>
      <c r="N712" s="35" t="s">
        <v>178</v>
      </c>
      <c r="O712" s="35" t="s">
        <v>143</v>
      </c>
      <c r="P712" s="35">
        <v>9874331.1637831405</v>
      </c>
      <c r="Q712" s="35">
        <v>1</v>
      </c>
    </row>
    <row r="713" spans="1:17" hidden="1" x14ac:dyDescent="0.2">
      <c r="A713" s="35" t="s">
        <v>175</v>
      </c>
      <c r="B713" s="35" t="s">
        <v>153</v>
      </c>
      <c r="C713" s="35" t="s">
        <v>156</v>
      </c>
      <c r="D713" s="35" t="s">
        <v>265</v>
      </c>
      <c r="E713" s="35">
        <v>2015</v>
      </c>
      <c r="F713" s="35" t="s">
        <v>281</v>
      </c>
      <c r="G713" s="35" t="s">
        <v>265</v>
      </c>
      <c r="H713" s="36">
        <v>42005</v>
      </c>
      <c r="I713" s="35" t="s">
        <v>176</v>
      </c>
      <c r="K713" s="35" t="s">
        <v>157</v>
      </c>
      <c r="L713" s="35" t="s">
        <v>156</v>
      </c>
      <c r="M713" s="35" t="s">
        <v>156</v>
      </c>
      <c r="N713" s="35" t="s">
        <v>156</v>
      </c>
      <c r="O713" s="35" t="s">
        <v>143</v>
      </c>
      <c r="P713" s="35">
        <v>0</v>
      </c>
      <c r="Q713" s="35">
        <v>1</v>
      </c>
    </row>
    <row r="714" spans="1:17" hidden="1" x14ac:dyDescent="0.2">
      <c r="A714" s="35" t="s">
        <v>175</v>
      </c>
      <c r="B714" s="35" t="s">
        <v>153</v>
      </c>
      <c r="C714" s="35" t="s">
        <v>156</v>
      </c>
      <c r="D714" s="35" t="s">
        <v>265</v>
      </c>
      <c r="E714" s="35">
        <v>2015</v>
      </c>
      <c r="F714" s="35" t="s">
        <v>265</v>
      </c>
      <c r="G714" s="35" t="s">
        <v>265</v>
      </c>
      <c r="H714" s="36">
        <v>42005</v>
      </c>
      <c r="I714" s="35" t="s">
        <v>176</v>
      </c>
      <c r="K714" s="35" t="s">
        <v>157</v>
      </c>
      <c r="L714" s="35" t="s">
        <v>156</v>
      </c>
      <c r="M714" s="35" t="s">
        <v>156</v>
      </c>
      <c r="N714" s="35" t="s">
        <v>156</v>
      </c>
      <c r="O714" s="35" t="s">
        <v>143</v>
      </c>
      <c r="P714" s="35">
        <v>3605357.7635046002</v>
      </c>
      <c r="Q714" s="35">
        <v>1</v>
      </c>
    </row>
    <row r="715" spans="1:17" hidden="1" x14ac:dyDescent="0.2">
      <c r="A715" s="35" t="s">
        <v>175</v>
      </c>
      <c r="B715" s="35" t="s">
        <v>153</v>
      </c>
      <c r="C715" s="35" t="s">
        <v>158</v>
      </c>
      <c r="D715" s="35" t="s">
        <v>265</v>
      </c>
      <c r="E715" s="35">
        <v>2015</v>
      </c>
      <c r="F715" s="35" t="s">
        <v>281</v>
      </c>
      <c r="G715" s="35" t="s">
        <v>265</v>
      </c>
      <c r="H715" s="36">
        <v>42005</v>
      </c>
      <c r="I715" s="35" t="s">
        <v>176</v>
      </c>
      <c r="K715" s="35" t="s">
        <v>159</v>
      </c>
      <c r="L715" s="35" t="s">
        <v>158</v>
      </c>
      <c r="M715" s="35" t="s">
        <v>158</v>
      </c>
      <c r="N715" s="35" t="s">
        <v>158</v>
      </c>
      <c r="O715" s="35" t="s">
        <v>143</v>
      </c>
      <c r="P715" s="35">
        <v>0</v>
      </c>
      <c r="Q715" s="35">
        <v>1</v>
      </c>
    </row>
    <row r="716" spans="1:17" hidden="1" x14ac:dyDescent="0.2">
      <c r="A716" s="35" t="s">
        <v>175</v>
      </c>
      <c r="B716" s="35" t="s">
        <v>153</v>
      </c>
      <c r="C716" s="35" t="s">
        <v>158</v>
      </c>
      <c r="D716" s="35" t="s">
        <v>265</v>
      </c>
      <c r="E716" s="35">
        <v>2015</v>
      </c>
      <c r="F716" s="35" t="s">
        <v>265</v>
      </c>
      <c r="G716" s="35" t="s">
        <v>265</v>
      </c>
      <c r="H716" s="36">
        <v>42005</v>
      </c>
      <c r="I716" s="35" t="s">
        <v>176</v>
      </c>
      <c r="K716" s="35" t="s">
        <v>159</v>
      </c>
      <c r="L716" s="35" t="s">
        <v>158</v>
      </c>
      <c r="M716" s="35" t="s">
        <v>158</v>
      </c>
      <c r="N716" s="35" t="s">
        <v>158</v>
      </c>
      <c r="O716" s="35" t="s">
        <v>143</v>
      </c>
      <c r="P716" s="35">
        <v>38619.602000329003</v>
      </c>
      <c r="Q716" s="35">
        <v>1</v>
      </c>
    </row>
    <row r="717" spans="1:17" hidden="1" x14ac:dyDescent="0.2">
      <c r="A717" s="35" t="s">
        <v>175</v>
      </c>
      <c r="B717" s="35" t="s">
        <v>153</v>
      </c>
      <c r="C717" s="35" t="s">
        <v>160</v>
      </c>
      <c r="D717" s="35" t="s">
        <v>265</v>
      </c>
      <c r="E717" s="35">
        <v>2015</v>
      </c>
      <c r="F717" s="35" t="s">
        <v>281</v>
      </c>
      <c r="G717" s="35" t="s">
        <v>265</v>
      </c>
      <c r="H717" s="36">
        <v>42005</v>
      </c>
      <c r="I717" s="35" t="s">
        <v>176</v>
      </c>
      <c r="K717" s="35" t="s">
        <v>161</v>
      </c>
      <c r="L717" s="35" t="s">
        <v>160</v>
      </c>
      <c r="M717" s="35" t="s">
        <v>160</v>
      </c>
      <c r="N717" s="35" t="s">
        <v>160</v>
      </c>
      <c r="O717" s="35" t="s">
        <v>143</v>
      </c>
      <c r="P717" s="35">
        <v>0</v>
      </c>
      <c r="Q717" s="35">
        <v>1</v>
      </c>
    </row>
    <row r="718" spans="1:17" hidden="1" x14ac:dyDescent="0.2">
      <c r="A718" s="35" t="s">
        <v>175</v>
      </c>
      <c r="B718" s="35" t="s">
        <v>153</v>
      </c>
      <c r="C718" s="35" t="s">
        <v>160</v>
      </c>
      <c r="D718" s="35" t="s">
        <v>265</v>
      </c>
      <c r="E718" s="35">
        <v>2015</v>
      </c>
      <c r="F718" s="35" t="s">
        <v>265</v>
      </c>
      <c r="G718" s="35" t="s">
        <v>265</v>
      </c>
      <c r="H718" s="36">
        <v>42005</v>
      </c>
      <c r="I718" s="35" t="s">
        <v>176</v>
      </c>
      <c r="K718" s="35" t="s">
        <v>161</v>
      </c>
      <c r="L718" s="35" t="s">
        <v>160</v>
      </c>
      <c r="M718" s="35" t="s">
        <v>160</v>
      </c>
      <c r="N718" s="35" t="s">
        <v>160</v>
      </c>
      <c r="O718" s="35" t="s">
        <v>143</v>
      </c>
      <c r="P718" s="35">
        <v>665986.54275068699</v>
      </c>
      <c r="Q718" s="35">
        <v>1</v>
      </c>
    </row>
    <row r="719" spans="1:17" hidden="1" x14ac:dyDescent="0.2">
      <c r="A719" s="35" t="s">
        <v>182</v>
      </c>
      <c r="B719" s="35" t="s">
        <v>153</v>
      </c>
      <c r="C719" s="35" t="s">
        <v>154</v>
      </c>
      <c r="D719" s="35" t="s">
        <v>265</v>
      </c>
      <c r="E719" s="35">
        <v>2015</v>
      </c>
      <c r="F719" s="35" t="s">
        <v>281</v>
      </c>
      <c r="G719" s="35" t="s">
        <v>265</v>
      </c>
      <c r="H719" s="36">
        <v>42005</v>
      </c>
      <c r="K719" s="35" t="s">
        <v>155</v>
      </c>
      <c r="L719" s="35" t="s">
        <v>154</v>
      </c>
      <c r="M719" s="35" t="s">
        <v>154</v>
      </c>
      <c r="N719" s="35" t="s">
        <v>154</v>
      </c>
      <c r="O719" s="35" t="s">
        <v>143</v>
      </c>
      <c r="P719" s="35">
        <v>0</v>
      </c>
      <c r="Q719" s="35">
        <v>1</v>
      </c>
    </row>
    <row r="720" spans="1:17" hidden="1" x14ac:dyDescent="0.2">
      <c r="A720" s="35" t="s">
        <v>182</v>
      </c>
      <c r="B720" s="35" t="s">
        <v>153</v>
      </c>
      <c r="C720" s="35" t="s">
        <v>154</v>
      </c>
      <c r="D720" s="35" t="s">
        <v>265</v>
      </c>
      <c r="E720" s="35">
        <v>2015</v>
      </c>
      <c r="F720" s="35" t="s">
        <v>265</v>
      </c>
      <c r="G720" s="35" t="s">
        <v>265</v>
      </c>
      <c r="H720" s="36">
        <v>42005</v>
      </c>
      <c r="K720" s="35" t="s">
        <v>155</v>
      </c>
      <c r="L720" s="35" t="s">
        <v>154</v>
      </c>
      <c r="M720" s="35" t="s">
        <v>154</v>
      </c>
      <c r="N720" s="35" t="s">
        <v>154</v>
      </c>
      <c r="O720" s="35" t="s">
        <v>143</v>
      </c>
      <c r="P720" s="35">
        <v>1836616.50843439</v>
      </c>
      <c r="Q720" s="35">
        <v>1</v>
      </c>
    </row>
    <row r="721" spans="1:17" hidden="1" x14ac:dyDescent="0.2">
      <c r="A721" s="35" t="s">
        <v>182</v>
      </c>
      <c r="B721" s="35" t="s">
        <v>153</v>
      </c>
      <c r="C721" s="35" t="s">
        <v>156</v>
      </c>
      <c r="D721" s="35" t="s">
        <v>265</v>
      </c>
      <c r="E721" s="35">
        <v>2015</v>
      </c>
      <c r="F721" s="35" t="s">
        <v>281</v>
      </c>
      <c r="G721" s="35" t="s">
        <v>265</v>
      </c>
      <c r="H721" s="36">
        <v>42005</v>
      </c>
      <c r="K721" s="35" t="s">
        <v>157</v>
      </c>
      <c r="L721" s="35" t="s">
        <v>156</v>
      </c>
      <c r="M721" s="35" t="s">
        <v>156</v>
      </c>
      <c r="N721" s="35" t="s">
        <v>156</v>
      </c>
      <c r="O721" s="35" t="s">
        <v>143</v>
      </c>
      <c r="P721" s="35">
        <v>0</v>
      </c>
      <c r="Q721" s="35">
        <v>1</v>
      </c>
    </row>
    <row r="722" spans="1:17" hidden="1" x14ac:dyDescent="0.2">
      <c r="A722" s="35" t="s">
        <v>182</v>
      </c>
      <c r="B722" s="35" t="s">
        <v>153</v>
      </c>
      <c r="C722" s="35" t="s">
        <v>156</v>
      </c>
      <c r="D722" s="35" t="s">
        <v>265</v>
      </c>
      <c r="E722" s="35">
        <v>2015</v>
      </c>
      <c r="F722" s="35" t="s">
        <v>265</v>
      </c>
      <c r="G722" s="35" t="s">
        <v>265</v>
      </c>
      <c r="H722" s="36">
        <v>42005</v>
      </c>
      <c r="K722" s="35" t="s">
        <v>157</v>
      </c>
      <c r="L722" s="35" t="s">
        <v>156</v>
      </c>
      <c r="M722" s="35" t="s">
        <v>156</v>
      </c>
      <c r="N722" s="35" t="s">
        <v>156</v>
      </c>
      <c r="O722" s="35" t="s">
        <v>143</v>
      </c>
      <c r="P722" s="35">
        <v>9525239.71671151</v>
      </c>
      <c r="Q722" s="35">
        <v>1</v>
      </c>
    </row>
    <row r="723" spans="1:17" hidden="1" x14ac:dyDescent="0.2">
      <c r="A723" s="35" t="s">
        <v>182</v>
      </c>
      <c r="B723" s="35" t="s">
        <v>153</v>
      </c>
      <c r="C723" s="35" t="s">
        <v>158</v>
      </c>
      <c r="D723" s="35" t="s">
        <v>265</v>
      </c>
      <c r="E723" s="35">
        <v>2015</v>
      </c>
      <c r="F723" s="35" t="s">
        <v>281</v>
      </c>
      <c r="G723" s="35" t="s">
        <v>265</v>
      </c>
      <c r="H723" s="36">
        <v>42005</v>
      </c>
      <c r="K723" s="35" t="s">
        <v>159</v>
      </c>
      <c r="L723" s="35" t="s">
        <v>158</v>
      </c>
      <c r="M723" s="35" t="s">
        <v>158</v>
      </c>
      <c r="N723" s="35" t="s">
        <v>158</v>
      </c>
      <c r="O723" s="35" t="s">
        <v>143</v>
      </c>
      <c r="P723" s="35">
        <v>0</v>
      </c>
      <c r="Q723" s="35">
        <v>1</v>
      </c>
    </row>
    <row r="724" spans="1:17" hidden="1" x14ac:dyDescent="0.2">
      <c r="A724" s="35" t="s">
        <v>182</v>
      </c>
      <c r="B724" s="35" t="s">
        <v>153</v>
      </c>
      <c r="C724" s="35" t="s">
        <v>158</v>
      </c>
      <c r="D724" s="35" t="s">
        <v>265</v>
      </c>
      <c r="E724" s="35">
        <v>2015</v>
      </c>
      <c r="F724" s="35" t="s">
        <v>265</v>
      </c>
      <c r="G724" s="35" t="s">
        <v>265</v>
      </c>
      <c r="H724" s="36">
        <v>42005</v>
      </c>
      <c r="K724" s="35" t="s">
        <v>159</v>
      </c>
      <c r="L724" s="35" t="s">
        <v>158</v>
      </c>
      <c r="M724" s="35" t="s">
        <v>158</v>
      </c>
      <c r="N724" s="35" t="s">
        <v>158</v>
      </c>
      <c r="O724" s="35" t="s">
        <v>143</v>
      </c>
      <c r="P724" s="35">
        <v>4532981.2142954804</v>
      </c>
      <c r="Q724" s="35">
        <v>1</v>
      </c>
    </row>
    <row r="725" spans="1:17" hidden="1" x14ac:dyDescent="0.2">
      <c r="A725" s="35" t="s">
        <v>182</v>
      </c>
      <c r="B725" s="35" t="s">
        <v>153</v>
      </c>
      <c r="C725" s="35" t="s">
        <v>183</v>
      </c>
      <c r="D725" s="35" t="s">
        <v>265</v>
      </c>
      <c r="E725" s="35">
        <v>2015</v>
      </c>
      <c r="F725" s="35" t="s">
        <v>281</v>
      </c>
      <c r="G725" s="35" t="s">
        <v>265</v>
      </c>
      <c r="H725" s="36">
        <v>42005</v>
      </c>
      <c r="K725" s="35" t="s">
        <v>184</v>
      </c>
      <c r="L725" s="35" t="s">
        <v>183</v>
      </c>
      <c r="M725" s="35" t="s">
        <v>183</v>
      </c>
      <c r="N725" s="35" t="s">
        <v>183</v>
      </c>
      <c r="O725" s="35" t="s">
        <v>143</v>
      </c>
      <c r="P725" s="35">
        <v>1256.0999099999999</v>
      </c>
      <c r="Q725" s="35">
        <v>1</v>
      </c>
    </row>
    <row r="726" spans="1:17" hidden="1" x14ac:dyDescent="0.2">
      <c r="A726" s="35" t="s">
        <v>182</v>
      </c>
      <c r="B726" s="35" t="s">
        <v>153</v>
      </c>
      <c r="C726" s="35" t="s">
        <v>185</v>
      </c>
      <c r="D726" s="35" t="s">
        <v>265</v>
      </c>
      <c r="E726" s="35">
        <v>2015</v>
      </c>
      <c r="F726" s="35" t="s">
        <v>281</v>
      </c>
      <c r="G726" s="35" t="s">
        <v>265</v>
      </c>
      <c r="H726" s="36">
        <v>42005</v>
      </c>
      <c r="K726" s="35" t="s">
        <v>161</v>
      </c>
      <c r="L726" s="35" t="s">
        <v>185</v>
      </c>
      <c r="M726" s="35" t="s">
        <v>185</v>
      </c>
      <c r="N726" s="35" t="s">
        <v>185</v>
      </c>
      <c r="O726" s="35" t="s">
        <v>143</v>
      </c>
      <c r="P726" s="35">
        <v>0</v>
      </c>
      <c r="Q726" s="35">
        <v>1</v>
      </c>
    </row>
    <row r="727" spans="1:17" hidden="1" x14ac:dyDescent="0.2">
      <c r="A727" s="35" t="s">
        <v>182</v>
      </c>
      <c r="B727" s="35" t="s">
        <v>153</v>
      </c>
      <c r="C727" s="35" t="s">
        <v>185</v>
      </c>
      <c r="D727" s="35" t="s">
        <v>265</v>
      </c>
      <c r="E727" s="35">
        <v>2015</v>
      </c>
      <c r="F727" s="35" t="s">
        <v>265</v>
      </c>
      <c r="G727" s="35" t="s">
        <v>265</v>
      </c>
      <c r="H727" s="36">
        <v>42005</v>
      </c>
      <c r="K727" s="35" t="s">
        <v>161</v>
      </c>
      <c r="L727" s="35" t="s">
        <v>185</v>
      </c>
      <c r="M727" s="35" t="s">
        <v>185</v>
      </c>
      <c r="N727" s="35" t="s">
        <v>185</v>
      </c>
      <c r="O727" s="35" t="s">
        <v>143</v>
      </c>
      <c r="P727" s="35">
        <v>0</v>
      </c>
      <c r="Q727" s="35">
        <v>1</v>
      </c>
    </row>
    <row r="728" spans="1:17" hidden="1" x14ac:dyDescent="0.2">
      <c r="A728" s="35" t="s">
        <v>182</v>
      </c>
      <c r="B728" s="35" t="s">
        <v>186</v>
      </c>
      <c r="C728" s="35" t="s">
        <v>286</v>
      </c>
      <c r="D728" s="35" t="s">
        <v>265</v>
      </c>
      <c r="E728" s="35">
        <v>2015</v>
      </c>
      <c r="F728" s="35" t="s">
        <v>265</v>
      </c>
      <c r="G728" s="35" t="s">
        <v>265</v>
      </c>
      <c r="H728" s="36">
        <v>42005</v>
      </c>
      <c r="K728" s="35" t="s">
        <v>287</v>
      </c>
      <c r="L728" s="35" t="s">
        <v>286</v>
      </c>
      <c r="M728" s="35" t="s">
        <v>286</v>
      </c>
      <c r="N728" s="35" t="s">
        <v>286</v>
      </c>
      <c r="O728" s="35" t="s">
        <v>143</v>
      </c>
      <c r="P728" s="35">
        <v>0</v>
      </c>
      <c r="Q728" s="35">
        <v>1</v>
      </c>
    </row>
    <row r="729" spans="1:17" hidden="1" x14ac:dyDescent="0.2">
      <c r="A729" s="35" t="s">
        <v>182</v>
      </c>
      <c r="B729" s="35" t="s">
        <v>186</v>
      </c>
      <c r="C729" s="35" t="s">
        <v>288</v>
      </c>
      <c r="D729" s="35" t="s">
        <v>265</v>
      </c>
      <c r="E729" s="35">
        <v>2015</v>
      </c>
      <c r="F729" s="35" t="s">
        <v>265</v>
      </c>
      <c r="G729" s="35" t="s">
        <v>265</v>
      </c>
      <c r="H729" s="36">
        <v>42005</v>
      </c>
      <c r="K729" s="35" t="s">
        <v>288</v>
      </c>
      <c r="L729" s="35" t="s">
        <v>288</v>
      </c>
      <c r="M729" s="35" t="s">
        <v>288</v>
      </c>
      <c r="N729" s="35" t="s">
        <v>288</v>
      </c>
      <c r="O729" s="35" t="s">
        <v>143</v>
      </c>
      <c r="P729" s="35">
        <v>30281.834476077998</v>
      </c>
      <c r="Q729" s="35">
        <v>1</v>
      </c>
    </row>
    <row r="730" spans="1:17" hidden="1" x14ac:dyDescent="0.2">
      <c r="A730" s="35" t="s">
        <v>182</v>
      </c>
      <c r="B730" s="35" t="s">
        <v>186</v>
      </c>
      <c r="C730" s="35" t="s">
        <v>289</v>
      </c>
      <c r="D730" s="35" t="s">
        <v>265</v>
      </c>
      <c r="E730" s="35">
        <v>2015</v>
      </c>
      <c r="F730" s="35" t="s">
        <v>281</v>
      </c>
      <c r="G730" s="35" t="s">
        <v>265</v>
      </c>
      <c r="H730" s="36">
        <v>42005</v>
      </c>
      <c r="K730" s="35" t="s">
        <v>290</v>
      </c>
      <c r="L730" s="35" t="s">
        <v>289</v>
      </c>
      <c r="M730" s="35" t="s">
        <v>289</v>
      </c>
      <c r="N730" s="35" t="s">
        <v>289</v>
      </c>
      <c r="O730" s="35" t="s">
        <v>143</v>
      </c>
      <c r="P730" s="35">
        <v>9627.4791600000008</v>
      </c>
      <c r="Q730" s="35">
        <v>1</v>
      </c>
    </row>
    <row r="731" spans="1:17" hidden="1" x14ac:dyDescent="0.2">
      <c r="A731" s="35" t="s">
        <v>182</v>
      </c>
      <c r="B731" s="35" t="s">
        <v>186</v>
      </c>
      <c r="C731" s="35" t="s">
        <v>291</v>
      </c>
      <c r="D731" s="35" t="s">
        <v>265</v>
      </c>
      <c r="E731" s="35">
        <v>2015</v>
      </c>
      <c r="F731" s="35" t="s">
        <v>265</v>
      </c>
      <c r="G731" s="35" t="s">
        <v>265</v>
      </c>
      <c r="H731" s="36">
        <v>42005</v>
      </c>
      <c r="K731" s="35" t="s">
        <v>291</v>
      </c>
      <c r="L731" s="35" t="s">
        <v>291</v>
      </c>
      <c r="M731" s="35" t="s">
        <v>291</v>
      </c>
      <c r="N731" s="35" t="s">
        <v>291</v>
      </c>
      <c r="O731" s="35" t="s">
        <v>143</v>
      </c>
      <c r="P731" s="35">
        <v>55361.697635226999</v>
      </c>
      <c r="Q731" s="35">
        <v>1</v>
      </c>
    </row>
    <row r="732" spans="1:17" hidden="1" x14ac:dyDescent="0.2">
      <c r="A732" s="35" t="s">
        <v>182</v>
      </c>
      <c r="B732" s="35" t="s">
        <v>186</v>
      </c>
      <c r="C732" s="35" t="s">
        <v>292</v>
      </c>
      <c r="D732" s="35" t="s">
        <v>265</v>
      </c>
      <c r="E732" s="35">
        <v>2015</v>
      </c>
      <c r="F732" s="35" t="s">
        <v>265</v>
      </c>
      <c r="G732" s="35" t="s">
        <v>265</v>
      </c>
      <c r="H732" s="36">
        <v>42005</v>
      </c>
      <c r="K732" s="35" t="s">
        <v>293</v>
      </c>
      <c r="L732" s="35" t="s">
        <v>292</v>
      </c>
      <c r="M732" s="35" t="s">
        <v>292</v>
      </c>
      <c r="N732" s="35" t="s">
        <v>292</v>
      </c>
      <c r="O732" s="35" t="s">
        <v>143</v>
      </c>
      <c r="P732" s="35">
        <v>12125.792006971</v>
      </c>
      <c r="Q732" s="35">
        <v>1</v>
      </c>
    </row>
    <row r="733" spans="1:17" hidden="1" x14ac:dyDescent="0.2">
      <c r="A733" s="35" t="s">
        <v>182</v>
      </c>
      <c r="B733" s="35" t="s">
        <v>186</v>
      </c>
      <c r="C733" s="35" t="s">
        <v>294</v>
      </c>
      <c r="D733" s="35" t="s">
        <v>265</v>
      </c>
      <c r="E733" s="35">
        <v>2015</v>
      </c>
      <c r="F733" s="35" t="s">
        <v>265</v>
      </c>
      <c r="G733" s="35" t="s">
        <v>265</v>
      </c>
      <c r="H733" s="36">
        <v>42005</v>
      </c>
      <c r="K733" s="35" t="s">
        <v>295</v>
      </c>
      <c r="L733" s="35" t="s">
        <v>294</v>
      </c>
      <c r="M733" s="35" t="s">
        <v>187</v>
      </c>
      <c r="N733" s="35" t="s">
        <v>187</v>
      </c>
      <c r="O733" s="35" t="s">
        <v>143</v>
      </c>
      <c r="P733" s="35">
        <v>96240.598174740997</v>
      </c>
      <c r="Q733" s="35">
        <v>1</v>
      </c>
    </row>
    <row r="734" spans="1:17" hidden="1" x14ac:dyDescent="0.2">
      <c r="A734" s="35" t="s">
        <v>182</v>
      </c>
      <c r="B734" s="35" t="s">
        <v>186</v>
      </c>
      <c r="C734" s="35" t="s">
        <v>296</v>
      </c>
      <c r="D734" s="35" t="s">
        <v>265</v>
      </c>
      <c r="E734" s="35">
        <v>2015</v>
      </c>
      <c r="F734" s="35" t="s">
        <v>265</v>
      </c>
      <c r="G734" s="35" t="s">
        <v>265</v>
      </c>
      <c r="H734" s="36">
        <v>42005</v>
      </c>
      <c r="K734" s="35" t="s">
        <v>296</v>
      </c>
      <c r="L734" s="35" t="s">
        <v>296</v>
      </c>
      <c r="M734" s="35" t="s">
        <v>296</v>
      </c>
      <c r="N734" s="35" t="s">
        <v>296</v>
      </c>
      <c r="O734" s="35" t="s">
        <v>143</v>
      </c>
      <c r="P734" s="35">
        <v>2353644.2165999999</v>
      </c>
      <c r="Q734" s="35">
        <v>1</v>
      </c>
    </row>
    <row r="735" spans="1:17" hidden="1" x14ac:dyDescent="0.2">
      <c r="A735" s="35" t="s">
        <v>182</v>
      </c>
      <c r="B735" s="35" t="s">
        <v>186</v>
      </c>
      <c r="C735" s="35" t="s">
        <v>297</v>
      </c>
      <c r="D735" s="35" t="s">
        <v>265</v>
      </c>
      <c r="E735" s="35">
        <v>2015</v>
      </c>
      <c r="F735" s="35" t="s">
        <v>265</v>
      </c>
      <c r="G735" s="35" t="s">
        <v>265</v>
      </c>
      <c r="H735" s="36">
        <v>42005</v>
      </c>
      <c r="K735" s="35" t="s">
        <v>297</v>
      </c>
      <c r="L735" s="35" t="s">
        <v>297</v>
      </c>
      <c r="M735" s="35" t="s">
        <v>297</v>
      </c>
      <c r="N735" s="35" t="s">
        <v>297</v>
      </c>
      <c r="O735" s="35" t="s">
        <v>143</v>
      </c>
      <c r="P735" s="35">
        <v>3722.1350000000002</v>
      </c>
      <c r="Q735" s="35">
        <v>1</v>
      </c>
    </row>
    <row r="736" spans="1:17" hidden="1" x14ac:dyDescent="0.2">
      <c r="A736" s="35" t="s">
        <v>182</v>
      </c>
      <c r="B736" s="35" t="s">
        <v>186</v>
      </c>
      <c r="C736" s="35" t="s">
        <v>240</v>
      </c>
      <c r="D736" s="35" t="s">
        <v>265</v>
      </c>
      <c r="E736" s="35">
        <v>2015</v>
      </c>
      <c r="F736" s="35" t="s">
        <v>265</v>
      </c>
      <c r="G736" s="35" t="s">
        <v>265</v>
      </c>
      <c r="H736" s="36">
        <v>42005</v>
      </c>
      <c r="K736" s="35" t="s">
        <v>298</v>
      </c>
      <c r="L736" s="35" t="s">
        <v>240</v>
      </c>
      <c r="M736" s="35" t="s">
        <v>240</v>
      </c>
      <c r="N736" s="35" t="s">
        <v>240</v>
      </c>
      <c r="O736" s="35" t="s">
        <v>143</v>
      </c>
      <c r="P736" s="35">
        <v>13974.097319431001</v>
      </c>
      <c r="Q736" s="35">
        <v>1</v>
      </c>
    </row>
    <row r="737" spans="1:17" hidden="1" x14ac:dyDescent="0.2">
      <c r="A737" s="35" t="s">
        <v>182</v>
      </c>
      <c r="B737" s="35" t="s">
        <v>186</v>
      </c>
      <c r="C737" s="35" t="s">
        <v>299</v>
      </c>
      <c r="D737" s="35" t="s">
        <v>265</v>
      </c>
      <c r="E737" s="35">
        <v>2015</v>
      </c>
      <c r="F737" s="35" t="s">
        <v>265</v>
      </c>
      <c r="G737" s="35" t="s">
        <v>265</v>
      </c>
      <c r="H737" s="36">
        <v>42005</v>
      </c>
      <c r="K737" s="35" t="s">
        <v>299</v>
      </c>
      <c r="L737" s="35" t="s">
        <v>299</v>
      </c>
      <c r="M737" s="35" t="s">
        <v>299</v>
      </c>
      <c r="N737" s="35" t="s">
        <v>299</v>
      </c>
      <c r="O737" s="35" t="s">
        <v>143</v>
      </c>
      <c r="P737" s="35">
        <v>23698.942998441002</v>
      </c>
      <c r="Q737" s="35">
        <v>1</v>
      </c>
    </row>
    <row r="738" spans="1:17" hidden="1" x14ac:dyDescent="0.2">
      <c r="A738" s="35" t="s">
        <v>182</v>
      </c>
      <c r="B738" s="35" t="s">
        <v>186</v>
      </c>
      <c r="C738" s="35" t="s">
        <v>300</v>
      </c>
      <c r="D738" s="35" t="s">
        <v>265</v>
      </c>
      <c r="E738" s="35">
        <v>2015</v>
      </c>
      <c r="F738" s="35" t="s">
        <v>265</v>
      </c>
      <c r="G738" s="35" t="s">
        <v>265</v>
      </c>
      <c r="H738" s="36">
        <v>42005</v>
      </c>
      <c r="K738" s="35" t="s">
        <v>300</v>
      </c>
      <c r="L738" s="35" t="s">
        <v>300</v>
      </c>
      <c r="M738" s="35" t="s">
        <v>300</v>
      </c>
      <c r="N738" s="35" t="s">
        <v>300</v>
      </c>
      <c r="O738" s="35" t="s">
        <v>143</v>
      </c>
      <c r="P738" s="35">
        <v>1833548.0842623799</v>
      </c>
      <c r="Q738" s="35">
        <v>1</v>
      </c>
    </row>
    <row r="739" spans="1:17" hidden="1" x14ac:dyDescent="0.2">
      <c r="A739" s="35" t="s">
        <v>190</v>
      </c>
      <c r="B739" s="35" t="s">
        <v>153</v>
      </c>
      <c r="C739" s="35" t="s">
        <v>154</v>
      </c>
      <c r="D739" s="35" t="s">
        <v>265</v>
      </c>
      <c r="E739" s="35">
        <v>2015</v>
      </c>
      <c r="F739" s="35" t="s">
        <v>281</v>
      </c>
      <c r="G739" s="35" t="s">
        <v>265</v>
      </c>
      <c r="H739" s="36">
        <v>42005</v>
      </c>
      <c r="K739" s="35" t="s">
        <v>155</v>
      </c>
      <c r="L739" s="35" t="s">
        <v>154</v>
      </c>
      <c r="M739" s="35" t="s">
        <v>154</v>
      </c>
      <c r="N739" s="35" t="s">
        <v>154</v>
      </c>
      <c r="O739" s="35" t="s">
        <v>143</v>
      </c>
      <c r="P739" s="35">
        <v>0</v>
      </c>
      <c r="Q739" s="35">
        <v>1</v>
      </c>
    </row>
    <row r="740" spans="1:17" hidden="1" x14ac:dyDescent="0.2">
      <c r="A740" s="35" t="s">
        <v>190</v>
      </c>
      <c r="B740" s="35" t="s">
        <v>153</v>
      </c>
      <c r="C740" s="35" t="s">
        <v>154</v>
      </c>
      <c r="D740" s="35" t="s">
        <v>265</v>
      </c>
      <c r="E740" s="35">
        <v>2015</v>
      </c>
      <c r="F740" s="35" t="s">
        <v>265</v>
      </c>
      <c r="G740" s="35" t="s">
        <v>265</v>
      </c>
      <c r="H740" s="36">
        <v>42005</v>
      </c>
      <c r="K740" s="35" t="s">
        <v>155</v>
      </c>
      <c r="L740" s="35" t="s">
        <v>154</v>
      </c>
      <c r="M740" s="35" t="s">
        <v>154</v>
      </c>
      <c r="N740" s="35" t="s">
        <v>154</v>
      </c>
      <c r="O740" s="35" t="s">
        <v>143</v>
      </c>
      <c r="P740" s="35">
        <v>2384.2326687179998</v>
      </c>
      <c r="Q740" s="35">
        <v>1</v>
      </c>
    </row>
    <row r="741" spans="1:17" hidden="1" x14ac:dyDescent="0.2">
      <c r="A741" s="35" t="s">
        <v>190</v>
      </c>
      <c r="B741" s="35" t="s">
        <v>153</v>
      </c>
      <c r="C741" s="35" t="s">
        <v>156</v>
      </c>
      <c r="D741" s="35" t="s">
        <v>265</v>
      </c>
      <c r="E741" s="35">
        <v>2015</v>
      </c>
      <c r="F741" s="35" t="s">
        <v>281</v>
      </c>
      <c r="G741" s="35" t="s">
        <v>265</v>
      </c>
      <c r="H741" s="36">
        <v>42005</v>
      </c>
      <c r="K741" s="35" t="s">
        <v>157</v>
      </c>
      <c r="L741" s="35" t="s">
        <v>156</v>
      </c>
      <c r="M741" s="35" t="s">
        <v>156</v>
      </c>
      <c r="N741" s="35" t="s">
        <v>156</v>
      </c>
      <c r="O741" s="35" t="s">
        <v>143</v>
      </c>
      <c r="P741" s="35">
        <v>0</v>
      </c>
      <c r="Q741" s="35">
        <v>1</v>
      </c>
    </row>
    <row r="742" spans="1:17" hidden="1" x14ac:dyDescent="0.2">
      <c r="A742" s="35" t="s">
        <v>190</v>
      </c>
      <c r="B742" s="35" t="s">
        <v>153</v>
      </c>
      <c r="C742" s="35" t="s">
        <v>156</v>
      </c>
      <c r="D742" s="35" t="s">
        <v>265</v>
      </c>
      <c r="E742" s="35">
        <v>2015</v>
      </c>
      <c r="F742" s="35" t="s">
        <v>265</v>
      </c>
      <c r="G742" s="35" t="s">
        <v>265</v>
      </c>
      <c r="H742" s="36">
        <v>42005</v>
      </c>
      <c r="K742" s="35" t="s">
        <v>157</v>
      </c>
      <c r="L742" s="35" t="s">
        <v>156</v>
      </c>
      <c r="M742" s="35" t="s">
        <v>156</v>
      </c>
      <c r="N742" s="35" t="s">
        <v>156</v>
      </c>
      <c r="O742" s="35" t="s">
        <v>143</v>
      </c>
      <c r="P742" s="35">
        <v>7116194.2008916801</v>
      </c>
      <c r="Q742" s="35">
        <v>1</v>
      </c>
    </row>
    <row r="743" spans="1:17" hidden="1" x14ac:dyDescent="0.2">
      <c r="A743" s="35" t="s">
        <v>190</v>
      </c>
      <c r="B743" s="35" t="s">
        <v>153</v>
      </c>
      <c r="C743" s="35" t="s">
        <v>158</v>
      </c>
      <c r="D743" s="35" t="s">
        <v>265</v>
      </c>
      <c r="E743" s="35">
        <v>2015</v>
      </c>
      <c r="F743" s="35" t="s">
        <v>281</v>
      </c>
      <c r="G743" s="35" t="s">
        <v>265</v>
      </c>
      <c r="H743" s="36">
        <v>42005</v>
      </c>
      <c r="K743" s="35" t="s">
        <v>159</v>
      </c>
      <c r="L743" s="35" t="s">
        <v>158</v>
      </c>
      <c r="M743" s="35" t="s">
        <v>158</v>
      </c>
      <c r="N743" s="35" t="s">
        <v>158</v>
      </c>
      <c r="O743" s="35" t="s">
        <v>143</v>
      </c>
      <c r="P743" s="35">
        <v>0</v>
      </c>
      <c r="Q743" s="35">
        <v>1</v>
      </c>
    </row>
    <row r="744" spans="1:17" hidden="1" x14ac:dyDescent="0.2">
      <c r="A744" s="35" t="s">
        <v>190</v>
      </c>
      <c r="B744" s="35" t="s">
        <v>153</v>
      </c>
      <c r="C744" s="35" t="s">
        <v>158</v>
      </c>
      <c r="D744" s="35" t="s">
        <v>265</v>
      </c>
      <c r="E744" s="35">
        <v>2015</v>
      </c>
      <c r="F744" s="35" t="s">
        <v>265</v>
      </c>
      <c r="G744" s="35" t="s">
        <v>265</v>
      </c>
      <c r="H744" s="36">
        <v>42005</v>
      </c>
      <c r="K744" s="35" t="s">
        <v>159</v>
      </c>
      <c r="L744" s="35" t="s">
        <v>158</v>
      </c>
      <c r="M744" s="35" t="s">
        <v>158</v>
      </c>
      <c r="N744" s="35" t="s">
        <v>158</v>
      </c>
      <c r="O744" s="35" t="s">
        <v>143</v>
      </c>
      <c r="P744" s="35">
        <v>1717676.24932979</v>
      </c>
      <c r="Q744" s="35">
        <v>1</v>
      </c>
    </row>
    <row r="745" spans="1:17" hidden="1" x14ac:dyDescent="0.2">
      <c r="A745" s="35" t="s">
        <v>190</v>
      </c>
      <c r="B745" s="35" t="s">
        <v>153</v>
      </c>
      <c r="C745" s="35" t="s">
        <v>185</v>
      </c>
      <c r="D745" s="35" t="s">
        <v>265</v>
      </c>
      <c r="E745" s="35">
        <v>2015</v>
      </c>
      <c r="F745" s="35" t="s">
        <v>281</v>
      </c>
      <c r="G745" s="35" t="s">
        <v>265</v>
      </c>
      <c r="H745" s="36">
        <v>42005</v>
      </c>
      <c r="K745" s="35" t="s">
        <v>161</v>
      </c>
      <c r="L745" s="35" t="s">
        <v>185</v>
      </c>
      <c r="M745" s="35" t="s">
        <v>185</v>
      </c>
      <c r="N745" s="35" t="s">
        <v>185</v>
      </c>
      <c r="O745" s="35" t="s">
        <v>143</v>
      </c>
      <c r="P745" s="35">
        <v>0</v>
      </c>
      <c r="Q745" s="35">
        <v>1</v>
      </c>
    </row>
    <row r="746" spans="1:17" hidden="1" x14ac:dyDescent="0.2">
      <c r="A746" s="35" t="s">
        <v>190</v>
      </c>
      <c r="B746" s="35" t="s">
        <v>153</v>
      </c>
      <c r="C746" s="35" t="s">
        <v>185</v>
      </c>
      <c r="D746" s="35" t="s">
        <v>265</v>
      </c>
      <c r="E746" s="35">
        <v>2015</v>
      </c>
      <c r="F746" s="35" t="s">
        <v>265</v>
      </c>
      <c r="G746" s="35" t="s">
        <v>265</v>
      </c>
      <c r="H746" s="36">
        <v>42005</v>
      </c>
      <c r="K746" s="35" t="s">
        <v>161</v>
      </c>
      <c r="L746" s="35" t="s">
        <v>185</v>
      </c>
      <c r="M746" s="35" t="s">
        <v>185</v>
      </c>
      <c r="N746" s="35" t="s">
        <v>185</v>
      </c>
      <c r="O746" s="35" t="s">
        <v>143</v>
      </c>
      <c r="P746" s="35">
        <v>0</v>
      </c>
      <c r="Q746" s="35">
        <v>1</v>
      </c>
    </row>
    <row r="747" spans="1:17" hidden="1" x14ac:dyDescent="0.2">
      <c r="A747" s="35" t="s">
        <v>190</v>
      </c>
      <c r="B747" s="35" t="s">
        <v>301</v>
      </c>
      <c r="C747" s="35" t="s">
        <v>302</v>
      </c>
      <c r="D747" s="35" t="s">
        <v>265</v>
      </c>
      <c r="E747" s="35">
        <v>2015</v>
      </c>
      <c r="F747" s="35" t="s">
        <v>265</v>
      </c>
      <c r="G747" s="35" t="s">
        <v>265</v>
      </c>
      <c r="H747" s="36">
        <v>42005</v>
      </c>
      <c r="K747" s="35" t="s">
        <v>302</v>
      </c>
      <c r="L747" s="35" t="s">
        <v>302</v>
      </c>
      <c r="M747" s="35" t="s">
        <v>302</v>
      </c>
      <c r="N747" s="35" t="s">
        <v>302</v>
      </c>
      <c r="O747" s="35" t="s">
        <v>143</v>
      </c>
      <c r="P747" s="35">
        <v>1511103.94356576</v>
      </c>
      <c r="Q747" s="35">
        <v>1</v>
      </c>
    </row>
    <row r="748" spans="1:17" hidden="1" x14ac:dyDescent="0.2">
      <c r="A748" s="35" t="s">
        <v>190</v>
      </c>
      <c r="B748" s="35" t="s">
        <v>301</v>
      </c>
      <c r="C748" s="35" t="s">
        <v>303</v>
      </c>
      <c r="D748" s="35" t="s">
        <v>265</v>
      </c>
      <c r="E748" s="35">
        <v>2015</v>
      </c>
      <c r="F748" s="35" t="s">
        <v>265</v>
      </c>
      <c r="G748" s="35" t="s">
        <v>265</v>
      </c>
      <c r="H748" s="36">
        <v>42005</v>
      </c>
      <c r="K748" s="35" t="s">
        <v>304</v>
      </c>
      <c r="L748" s="35" t="s">
        <v>303</v>
      </c>
      <c r="M748" s="35" t="s">
        <v>303</v>
      </c>
      <c r="N748" s="35" t="s">
        <v>303</v>
      </c>
      <c r="O748" s="35" t="s">
        <v>143</v>
      </c>
      <c r="P748" s="35">
        <v>20713.980640647998</v>
      </c>
      <c r="Q748" s="35">
        <v>1</v>
      </c>
    </row>
    <row r="749" spans="1:17" hidden="1" x14ac:dyDescent="0.2">
      <c r="A749" s="35" t="s">
        <v>190</v>
      </c>
      <c r="B749" s="35" t="s">
        <v>301</v>
      </c>
      <c r="C749" s="35" t="s">
        <v>303</v>
      </c>
      <c r="D749" s="35" t="s">
        <v>265</v>
      </c>
      <c r="E749" s="35">
        <v>2015</v>
      </c>
      <c r="F749" s="35" t="s">
        <v>265</v>
      </c>
      <c r="G749" s="35" t="s">
        <v>265</v>
      </c>
      <c r="H749" s="36">
        <v>42005</v>
      </c>
      <c r="K749" s="35" t="s">
        <v>305</v>
      </c>
      <c r="L749" s="35" t="s">
        <v>303</v>
      </c>
      <c r="M749" s="35" t="s">
        <v>303</v>
      </c>
      <c r="N749" s="35" t="s">
        <v>303</v>
      </c>
      <c r="O749" s="35" t="s">
        <v>143</v>
      </c>
      <c r="P749" s="35">
        <v>89446.734584617006</v>
      </c>
      <c r="Q749" s="35">
        <v>1</v>
      </c>
    </row>
    <row r="750" spans="1:17" hidden="1" x14ac:dyDescent="0.2">
      <c r="A750" s="35" t="s">
        <v>190</v>
      </c>
      <c r="B750" s="35" t="s">
        <v>301</v>
      </c>
      <c r="C750" s="35" t="s">
        <v>306</v>
      </c>
      <c r="D750" s="35" t="s">
        <v>265</v>
      </c>
      <c r="E750" s="35">
        <v>2015</v>
      </c>
      <c r="F750" s="35" t="s">
        <v>265</v>
      </c>
      <c r="G750" s="35" t="s">
        <v>265</v>
      </c>
      <c r="H750" s="36">
        <v>42005</v>
      </c>
      <c r="K750" s="35" t="s">
        <v>307</v>
      </c>
      <c r="L750" s="35" t="s">
        <v>306</v>
      </c>
      <c r="M750" s="35" t="s">
        <v>306</v>
      </c>
      <c r="N750" s="35" t="s">
        <v>306</v>
      </c>
      <c r="O750" s="35" t="s">
        <v>143</v>
      </c>
      <c r="P750" s="35">
        <v>0</v>
      </c>
      <c r="Q750" s="35">
        <v>1</v>
      </c>
    </row>
    <row r="751" spans="1:17" hidden="1" x14ac:dyDescent="0.2">
      <c r="A751" s="35" t="s">
        <v>191</v>
      </c>
      <c r="B751" s="35" t="s">
        <v>153</v>
      </c>
      <c r="C751" s="35" t="s">
        <v>192</v>
      </c>
      <c r="D751" s="35" t="s">
        <v>265</v>
      </c>
      <c r="E751" s="35">
        <v>2015</v>
      </c>
      <c r="F751" s="35" t="s">
        <v>281</v>
      </c>
      <c r="G751" s="35" t="s">
        <v>265</v>
      </c>
      <c r="H751" s="36">
        <v>42005</v>
      </c>
      <c r="K751" s="35" t="s">
        <v>192</v>
      </c>
      <c r="L751" s="35" t="s">
        <v>192</v>
      </c>
      <c r="M751" s="35" t="s">
        <v>192</v>
      </c>
      <c r="N751" s="35" t="s">
        <v>192</v>
      </c>
      <c r="O751" s="35" t="s">
        <v>143</v>
      </c>
      <c r="P751" s="35">
        <v>0</v>
      </c>
      <c r="Q751" s="35">
        <v>1</v>
      </c>
    </row>
    <row r="752" spans="1:17" hidden="1" x14ac:dyDescent="0.2">
      <c r="A752" s="35" t="s">
        <v>191</v>
      </c>
      <c r="B752" s="35" t="s">
        <v>153</v>
      </c>
      <c r="C752" s="35" t="s">
        <v>192</v>
      </c>
      <c r="D752" s="35" t="s">
        <v>265</v>
      </c>
      <c r="E752" s="35">
        <v>2015</v>
      </c>
      <c r="F752" s="35" t="s">
        <v>265</v>
      </c>
      <c r="G752" s="35" t="s">
        <v>265</v>
      </c>
      <c r="H752" s="36">
        <v>42005</v>
      </c>
      <c r="K752" s="35" t="s">
        <v>192</v>
      </c>
      <c r="L752" s="35" t="s">
        <v>192</v>
      </c>
      <c r="M752" s="35" t="s">
        <v>192</v>
      </c>
      <c r="N752" s="35" t="s">
        <v>192</v>
      </c>
      <c r="O752" s="35" t="s">
        <v>143</v>
      </c>
      <c r="P752" s="35">
        <v>3860894.03869035</v>
      </c>
      <c r="Q752" s="35">
        <v>1</v>
      </c>
    </row>
    <row r="753" spans="1:17" hidden="1" x14ac:dyDescent="0.2">
      <c r="A753" s="35" t="s">
        <v>191</v>
      </c>
      <c r="B753" s="35" t="s">
        <v>153</v>
      </c>
      <c r="C753" s="35" t="s">
        <v>193</v>
      </c>
      <c r="D753" s="35" t="s">
        <v>265</v>
      </c>
      <c r="E753" s="35">
        <v>2015</v>
      </c>
      <c r="F753" s="35" t="s">
        <v>281</v>
      </c>
      <c r="G753" s="35" t="s">
        <v>265</v>
      </c>
      <c r="H753" s="36">
        <v>42005</v>
      </c>
      <c r="K753" s="35" t="s">
        <v>194</v>
      </c>
      <c r="L753" s="35" t="s">
        <v>193</v>
      </c>
      <c r="M753" s="35" t="s">
        <v>193</v>
      </c>
      <c r="N753" s="35" t="s">
        <v>193</v>
      </c>
      <c r="O753" s="35" t="s">
        <v>143</v>
      </c>
      <c r="P753" s="35">
        <v>0</v>
      </c>
      <c r="Q753" s="35">
        <v>1</v>
      </c>
    </row>
    <row r="754" spans="1:17" hidden="1" x14ac:dyDescent="0.2">
      <c r="A754" s="35" t="s">
        <v>191</v>
      </c>
      <c r="B754" s="35" t="s">
        <v>153</v>
      </c>
      <c r="C754" s="35" t="s">
        <v>193</v>
      </c>
      <c r="D754" s="35" t="s">
        <v>265</v>
      </c>
      <c r="E754" s="35">
        <v>2015</v>
      </c>
      <c r="F754" s="35" t="s">
        <v>281</v>
      </c>
      <c r="G754" s="35" t="s">
        <v>265</v>
      </c>
      <c r="H754" s="36">
        <v>42005</v>
      </c>
      <c r="K754" s="35" t="s">
        <v>195</v>
      </c>
      <c r="L754" s="35" t="s">
        <v>193</v>
      </c>
      <c r="M754" s="35" t="s">
        <v>193</v>
      </c>
      <c r="N754" s="35" t="s">
        <v>193</v>
      </c>
      <c r="O754" s="35" t="s">
        <v>143</v>
      </c>
      <c r="P754" s="35">
        <v>0</v>
      </c>
      <c r="Q754" s="35">
        <v>1</v>
      </c>
    </row>
    <row r="755" spans="1:17" hidden="1" x14ac:dyDescent="0.2">
      <c r="A755" s="35" t="s">
        <v>191</v>
      </c>
      <c r="B755" s="35" t="s">
        <v>153</v>
      </c>
      <c r="C755" s="35" t="s">
        <v>193</v>
      </c>
      <c r="D755" s="35" t="s">
        <v>265</v>
      </c>
      <c r="E755" s="35">
        <v>2015</v>
      </c>
      <c r="F755" s="35" t="s">
        <v>281</v>
      </c>
      <c r="G755" s="35" t="s">
        <v>265</v>
      </c>
      <c r="H755" s="36">
        <v>42005</v>
      </c>
      <c r="K755" s="35" t="s">
        <v>196</v>
      </c>
      <c r="L755" s="35" t="s">
        <v>193</v>
      </c>
      <c r="M755" s="35" t="s">
        <v>193</v>
      </c>
      <c r="N755" s="35" t="s">
        <v>193</v>
      </c>
      <c r="O755" s="35" t="s">
        <v>143</v>
      </c>
      <c r="P755" s="35">
        <v>0</v>
      </c>
      <c r="Q755" s="35">
        <v>1</v>
      </c>
    </row>
    <row r="756" spans="1:17" hidden="1" x14ac:dyDescent="0.2">
      <c r="A756" s="35" t="s">
        <v>191</v>
      </c>
      <c r="B756" s="35" t="s">
        <v>153</v>
      </c>
      <c r="C756" s="35" t="s">
        <v>193</v>
      </c>
      <c r="D756" s="35" t="s">
        <v>265</v>
      </c>
      <c r="E756" s="35">
        <v>2015</v>
      </c>
      <c r="F756" s="35" t="s">
        <v>265</v>
      </c>
      <c r="G756" s="35" t="s">
        <v>265</v>
      </c>
      <c r="H756" s="36">
        <v>42005</v>
      </c>
      <c r="K756" s="35" t="s">
        <v>194</v>
      </c>
      <c r="L756" s="35" t="s">
        <v>193</v>
      </c>
      <c r="M756" s="35" t="s">
        <v>193</v>
      </c>
      <c r="N756" s="35" t="s">
        <v>193</v>
      </c>
      <c r="O756" s="35" t="s">
        <v>143</v>
      </c>
      <c r="P756" s="35">
        <v>0</v>
      </c>
      <c r="Q756" s="35">
        <v>1</v>
      </c>
    </row>
    <row r="757" spans="1:17" hidden="1" x14ac:dyDescent="0.2">
      <c r="A757" s="35" t="s">
        <v>191</v>
      </c>
      <c r="B757" s="35" t="s">
        <v>153</v>
      </c>
      <c r="C757" s="35" t="s">
        <v>193</v>
      </c>
      <c r="D757" s="35" t="s">
        <v>265</v>
      </c>
      <c r="E757" s="35">
        <v>2015</v>
      </c>
      <c r="F757" s="35" t="s">
        <v>265</v>
      </c>
      <c r="G757" s="35" t="s">
        <v>265</v>
      </c>
      <c r="H757" s="36">
        <v>42005</v>
      </c>
      <c r="K757" s="35" t="s">
        <v>195</v>
      </c>
      <c r="L757" s="35" t="s">
        <v>193</v>
      </c>
      <c r="M757" s="35" t="s">
        <v>193</v>
      </c>
      <c r="N757" s="35" t="s">
        <v>193</v>
      </c>
      <c r="O757" s="35" t="s">
        <v>143</v>
      </c>
      <c r="P757" s="35">
        <v>0</v>
      </c>
      <c r="Q757" s="35">
        <v>1</v>
      </c>
    </row>
    <row r="758" spans="1:17" hidden="1" x14ac:dyDescent="0.2">
      <c r="A758" s="35" t="s">
        <v>191</v>
      </c>
      <c r="B758" s="35" t="s">
        <v>153</v>
      </c>
      <c r="C758" s="35" t="s">
        <v>193</v>
      </c>
      <c r="D758" s="35" t="s">
        <v>265</v>
      </c>
      <c r="E758" s="35">
        <v>2015</v>
      </c>
      <c r="F758" s="35" t="s">
        <v>265</v>
      </c>
      <c r="G758" s="35" t="s">
        <v>265</v>
      </c>
      <c r="H758" s="36">
        <v>42005</v>
      </c>
      <c r="K758" s="35" t="s">
        <v>196</v>
      </c>
      <c r="L758" s="35" t="s">
        <v>193</v>
      </c>
      <c r="M758" s="35" t="s">
        <v>193</v>
      </c>
      <c r="N758" s="35" t="s">
        <v>193</v>
      </c>
      <c r="O758" s="35" t="s">
        <v>143</v>
      </c>
      <c r="P758" s="35">
        <v>268559.20447456499</v>
      </c>
      <c r="Q758" s="35">
        <v>1</v>
      </c>
    </row>
    <row r="759" spans="1:17" hidden="1" x14ac:dyDescent="0.2">
      <c r="A759" s="35" t="s">
        <v>191</v>
      </c>
      <c r="B759" s="35" t="s">
        <v>153</v>
      </c>
      <c r="C759" s="35" t="s">
        <v>197</v>
      </c>
      <c r="D759" s="35" t="s">
        <v>265</v>
      </c>
      <c r="E759" s="35">
        <v>2015</v>
      </c>
      <c r="F759" s="35" t="s">
        <v>281</v>
      </c>
      <c r="G759" s="35" t="s">
        <v>265</v>
      </c>
      <c r="H759" s="36">
        <v>42005</v>
      </c>
      <c r="K759" s="35" t="s">
        <v>198</v>
      </c>
      <c r="L759" s="35" t="s">
        <v>197</v>
      </c>
      <c r="M759" s="35" t="s">
        <v>197</v>
      </c>
      <c r="N759" s="35" t="s">
        <v>197</v>
      </c>
      <c r="O759" s="35" t="s">
        <v>143</v>
      </c>
      <c r="P759" s="35">
        <v>0</v>
      </c>
      <c r="Q759" s="35">
        <v>1</v>
      </c>
    </row>
    <row r="760" spans="1:17" hidden="1" x14ac:dyDescent="0.2">
      <c r="A760" s="35" t="s">
        <v>191</v>
      </c>
      <c r="B760" s="35" t="s">
        <v>153</v>
      </c>
      <c r="C760" s="35" t="s">
        <v>197</v>
      </c>
      <c r="D760" s="35" t="s">
        <v>265</v>
      </c>
      <c r="E760" s="35">
        <v>2015</v>
      </c>
      <c r="F760" s="35" t="s">
        <v>265</v>
      </c>
      <c r="G760" s="35" t="s">
        <v>265</v>
      </c>
      <c r="H760" s="36">
        <v>42005</v>
      </c>
      <c r="K760" s="35" t="s">
        <v>198</v>
      </c>
      <c r="L760" s="35" t="s">
        <v>197</v>
      </c>
      <c r="M760" s="35" t="s">
        <v>197</v>
      </c>
      <c r="N760" s="35" t="s">
        <v>197</v>
      </c>
      <c r="O760" s="35" t="s">
        <v>143</v>
      </c>
      <c r="P760" s="35">
        <v>5757129.5901846597</v>
      </c>
      <c r="Q760" s="35">
        <v>1</v>
      </c>
    </row>
    <row r="761" spans="1:17" hidden="1" x14ac:dyDescent="0.2">
      <c r="A761" s="35" t="s">
        <v>191</v>
      </c>
      <c r="B761" s="35" t="s">
        <v>153</v>
      </c>
      <c r="C761" s="35" t="s">
        <v>199</v>
      </c>
      <c r="D761" s="35" t="s">
        <v>265</v>
      </c>
      <c r="E761" s="35">
        <v>2015</v>
      </c>
      <c r="F761" s="35" t="s">
        <v>281</v>
      </c>
      <c r="G761" s="35" t="s">
        <v>265</v>
      </c>
      <c r="H761" s="36">
        <v>42005</v>
      </c>
      <c r="K761" s="35" t="s">
        <v>200</v>
      </c>
      <c r="L761" s="35" t="s">
        <v>199</v>
      </c>
      <c r="M761" s="35" t="s">
        <v>199</v>
      </c>
      <c r="N761" s="35" t="s">
        <v>199</v>
      </c>
      <c r="O761" s="35" t="s">
        <v>143</v>
      </c>
      <c r="P761" s="35">
        <v>0</v>
      </c>
      <c r="Q761" s="35">
        <v>1</v>
      </c>
    </row>
    <row r="762" spans="1:17" hidden="1" x14ac:dyDescent="0.2">
      <c r="A762" s="35" t="s">
        <v>191</v>
      </c>
      <c r="B762" s="35" t="s">
        <v>153</v>
      </c>
      <c r="C762" s="35" t="s">
        <v>199</v>
      </c>
      <c r="D762" s="35" t="s">
        <v>265</v>
      </c>
      <c r="E762" s="35">
        <v>2015</v>
      </c>
      <c r="F762" s="35" t="s">
        <v>265</v>
      </c>
      <c r="G762" s="35" t="s">
        <v>265</v>
      </c>
      <c r="H762" s="36">
        <v>42005</v>
      </c>
      <c r="K762" s="35" t="s">
        <v>200</v>
      </c>
      <c r="L762" s="35" t="s">
        <v>199</v>
      </c>
      <c r="M762" s="35" t="s">
        <v>199</v>
      </c>
      <c r="N762" s="35" t="s">
        <v>199</v>
      </c>
      <c r="O762" s="35" t="s">
        <v>143</v>
      </c>
      <c r="P762" s="35">
        <v>14954658.835879801</v>
      </c>
      <c r="Q762" s="35">
        <v>1</v>
      </c>
    </row>
    <row r="763" spans="1:17" hidden="1" x14ac:dyDescent="0.2">
      <c r="A763" s="35" t="s">
        <v>191</v>
      </c>
      <c r="B763" s="35" t="s">
        <v>153</v>
      </c>
      <c r="C763" s="35" t="s">
        <v>201</v>
      </c>
      <c r="D763" s="35" t="s">
        <v>265</v>
      </c>
      <c r="E763" s="35">
        <v>2015</v>
      </c>
      <c r="F763" s="35" t="s">
        <v>281</v>
      </c>
      <c r="G763" s="35" t="s">
        <v>265</v>
      </c>
      <c r="H763" s="36">
        <v>42005</v>
      </c>
      <c r="K763" s="35" t="s">
        <v>202</v>
      </c>
      <c r="L763" s="35" t="s">
        <v>201</v>
      </c>
      <c r="M763" s="35" t="s">
        <v>201</v>
      </c>
      <c r="N763" s="35" t="s">
        <v>201</v>
      </c>
      <c r="O763" s="35" t="s">
        <v>143</v>
      </c>
      <c r="P763" s="35">
        <v>0</v>
      </c>
      <c r="Q763" s="35">
        <v>1</v>
      </c>
    </row>
    <row r="764" spans="1:17" hidden="1" x14ac:dyDescent="0.2">
      <c r="A764" s="35" t="s">
        <v>191</v>
      </c>
      <c r="B764" s="35" t="s">
        <v>153</v>
      </c>
      <c r="C764" s="35" t="s">
        <v>201</v>
      </c>
      <c r="D764" s="35" t="s">
        <v>265</v>
      </c>
      <c r="E764" s="35">
        <v>2015</v>
      </c>
      <c r="F764" s="35" t="s">
        <v>265</v>
      </c>
      <c r="G764" s="35" t="s">
        <v>265</v>
      </c>
      <c r="H764" s="36">
        <v>42005</v>
      </c>
      <c r="K764" s="35" t="s">
        <v>202</v>
      </c>
      <c r="L764" s="35" t="s">
        <v>201</v>
      </c>
      <c r="M764" s="35" t="s">
        <v>201</v>
      </c>
      <c r="N764" s="35" t="s">
        <v>201</v>
      </c>
      <c r="O764" s="35" t="s">
        <v>143</v>
      </c>
      <c r="P764" s="35">
        <v>660125.279167398</v>
      </c>
      <c r="Q764" s="35">
        <v>1</v>
      </c>
    </row>
    <row r="765" spans="1:17" hidden="1" x14ac:dyDescent="0.2">
      <c r="A765" s="35" t="s">
        <v>191</v>
      </c>
      <c r="B765" s="35" t="s">
        <v>153</v>
      </c>
      <c r="C765" s="35" t="s">
        <v>203</v>
      </c>
      <c r="D765" s="35" t="s">
        <v>265</v>
      </c>
      <c r="E765" s="35">
        <v>2015</v>
      </c>
      <c r="F765" s="35" t="s">
        <v>281</v>
      </c>
      <c r="G765" s="35" t="s">
        <v>265</v>
      </c>
      <c r="H765" s="36">
        <v>42005</v>
      </c>
      <c r="K765" s="35" t="s">
        <v>203</v>
      </c>
      <c r="L765" s="35" t="s">
        <v>203</v>
      </c>
      <c r="M765" s="35" t="s">
        <v>203</v>
      </c>
      <c r="N765" s="35" t="s">
        <v>203</v>
      </c>
      <c r="O765" s="35" t="s">
        <v>143</v>
      </c>
      <c r="P765" s="35">
        <v>0</v>
      </c>
      <c r="Q765" s="35">
        <v>1</v>
      </c>
    </row>
    <row r="766" spans="1:17" hidden="1" x14ac:dyDescent="0.2">
      <c r="A766" s="35" t="s">
        <v>191</v>
      </c>
      <c r="B766" s="35" t="s">
        <v>153</v>
      </c>
      <c r="C766" s="35" t="s">
        <v>203</v>
      </c>
      <c r="D766" s="35" t="s">
        <v>265</v>
      </c>
      <c r="E766" s="35">
        <v>2015</v>
      </c>
      <c r="F766" s="35" t="s">
        <v>265</v>
      </c>
      <c r="G766" s="35" t="s">
        <v>265</v>
      </c>
      <c r="H766" s="36">
        <v>42005</v>
      </c>
      <c r="K766" s="35" t="s">
        <v>203</v>
      </c>
      <c r="L766" s="35" t="s">
        <v>203</v>
      </c>
      <c r="M766" s="35" t="s">
        <v>203</v>
      </c>
      <c r="N766" s="35" t="s">
        <v>203</v>
      </c>
      <c r="O766" s="35" t="s">
        <v>143</v>
      </c>
      <c r="P766" s="35">
        <v>209604.905378461</v>
      </c>
      <c r="Q766" s="35">
        <v>1</v>
      </c>
    </row>
    <row r="767" spans="1:17" hidden="1" x14ac:dyDescent="0.2">
      <c r="A767" s="35" t="s">
        <v>191</v>
      </c>
      <c r="B767" s="35" t="s">
        <v>153</v>
      </c>
      <c r="C767" s="35" t="s">
        <v>204</v>
      </c>
      <c r="D767" s="35" t="s">
        <v>265</v>
      </c>
      <c r="E767" s="35">
        <v>2015</v>
      </c>
      <c r="F767" s="35" t="s">
        <v>281</v>
      </c>
      <c r="G767" s="35" t="s">
        <v>265</v>
      </c>
      <c r="H767" s="36">
        <v>42005</v>
      </c>
      <c r="K767" s="35" t="s">
        <v>205</v>
      </c>
      <c r="L767" s="35" t="s">
        <v>204</v>
      </c>
      <c r="M767" s="35" t="s">
        <v>204</v>
      </c>
      <c r="N767" s="35" t="s">
        <v>204</v>
      </c>
      <c r="O767" s="35" t="s">
        <v>143</v>
      </c>
      <c r="P767" s="35">
        <v>0</v>
      </c>
      <c r="Q767" s="35">
        <v>1</v>
      </c>
    </row>
    <row r="768" spans="1:17" hidden="1" x14ac:dyDescent="0.2">
      <c r="A768" s="35" t="s">
        <v>191</v>
      </c>
      <c r="B768" s="35" t="s">
        <v>153</v>
      </c>
      <c r="C768" s="35" t="s">
        <v>204</v>
      </c>
      <c r="D768" s="35" t="s">
        <v>265</v>
      </c>
      <c r="E768" s="35">
        <v>2015</v>
      </c>
      <c r="F768" s="35" t="s">
        <v>265</v>
      </c>
      <c r="G768" s="35" t="s">
        <v>265</v>
      </c>
      <c r="H768" s="36">
        <v>42005</v>
      </c>
      <c r="K768" s="35" t="s">
        <v>205</v>
      </c>
      <c r="L768" s="35" t="s">
        <v>204</v>
      </c>
      <c r="M768" s="35" t="s">
        <v>204</v>
      </c>
      <c r="N768" s="35" t="s">
        <v>204</v>
      </c>
      <c r="O768" s="35" t="s">
        <v>143</v>
      </c>
      <c r="P768" s="35">
        <v>628603.54889768898</v>
      </c>
      <c r="Q768" s="35">
        <v>1</v>
      </c>
    </row>
    <row r="769" spans="1:17" hidden="1" x14ac:dyDescent="0.2">
      <c r="A769" s="35" t="s">
        <v>191</v>
      </c>
      <c r="B769" s="35" t="s">
        <v>153</v>
      </c>
      <c r="C769" s="35" t="s">
        <v>206</v>
      </c>
      <c r="D769" s="35" t="s">
        <v>265</v>
      </c>
      <c r="E769" s="35">
        <v>2015</v>
      </c>
      <c r="F769" s="35" t="s">
        <v>281</v>
      </c>
      <c r="G769" s="35" t="s">
        <v>265</v>
      </c>
      <c r="H769" s="36">
        <v>42005</v>
      </c>
      <c r="K769" s="35" t="s">
        <v>207</v>
      </c>
      <c r="L769" s="35" t="s">
        <v>206</v>
      </c>
      <c r="M769" s="35" t="s">
        <v>206</v>
      </c>
      <c r="N769" s="35" t="s">
        <v>206</v>
      </c>
      <c r="O769" s="35" t="s">
        <v>143</v>
      </c>
      <c r="P769" s="35">
        <v>0</v>
      </c>
      <c r="Q769" s="35">
        <v>1</v>
      </c>
    </row>
    <row r="770" spans="1:17" hidden="1" x14ac:dyDescent="0.2">
      <c r="A770" s="35" t="s">
        <v>191</v>
      </c>
      <c r="B770" s="35" t="s">
        <v>153</v>
      </c>
      <c r="C770" s="35" t="s">
        <v>206</v>
      </c>
      <c r="D770" s="35" t="s">
        <v>265</v>
      </c>
      <c r="E770" s="35">
        <v>2015</v>
      </c>
      <c r="F770" s="35" t="s">
        <v>281</v>
      </c>
      <c r="G770" s="35" t="s">
        <v>265</v>
      </c>
      <c r="H770" s="36">
        <v>42005</v>
      </c>
      <c r="K770" s="35" t="s">
        <v>208</v>
      </c>
      <c r="L770" s="35" t="s">
        <v>206</v>
      </c>
      <c r="M770" s="35" t="s">
        <v>206</v>
      </c>
      <c r="N770" s="35" t="s">
        <v>206</v>
      </c>
      <c r="O770" s="35" t="s">
        <v>143</v>
      </c>
      <c r="P770" s="35">
        <v>0</v>
      </c>
      <c r="Q770" s="35">
        <v>1</v>
      </c>
    </row>
    <row r="771" spans="1:17" hidden="1" x14ac:dyDescent="0.2">
      <c r="A771" s="35" t="s">
        <v>191</v>
      </c>
      <c r="B771" s="35" t="s">
        <v>153</v>
      </c>
      <c r="C771" s="35" t="s">
        <v>206</v>
      </c>
      <c r="D771" s="35" t="s">
        <v>265</v>
      </c>
      <c r="E771" s="35">
        <v>2015</v>
      </c>
      <c r="F771" s="35" t="s">
        <v>265</v>
      </c>
      <c r="G771" s="35" t="s">
        <v>265</v>
      </c>
      <c r="H771" s="36">
        <v>42005</v>
      </c>
      <c r="K771" s="35" t="s">
        <v>207</v>
      </c>
      <c r="L771" s="35" t="s">
        <v>206</v>
      </c>
      <c r="M771" s="35" t="s">
        <v>206</v>
      </c>
      <c r="N771" s="35" t="s">
        <v>206</v>
      </c>
      <c r="O771" s="35" t="s">
        <v>143</v>
      </c>
      <c r="P771" s="35">
        <v>0</v>
      </c>
      <c r="Q771" s="35">
        <v>1</v>
      </c>
    </row>
    <row r="772" spans="1:17" hidden="1" x14ac:dyDescent="0.2">
      <c r="A772" s="35" t="s">
        <v>191</v>
      </c>
      <c r="B772" s="35" t="s">
        <v>153</v>
      </c>
      <c r="C772" s="35" t="s">
        <v>206</v>
      </c>
      <c r="D772" s="35" t="s">
        <v>265</v>
      </c>
      <c r="E772" s="35">
        <v>2015</v>
      </c>
      <c r="F772" s="35" t="s">
        <v>265</v>
      </c>
      <c r="G772" s="35" t="s">
        <v>265</v>
      </c>
      <c r="H772" s="36">
        <v>42005</v>
      </c>
      <c r="K772" s="35" t="s">
        <v>208</v>
      </c>
      <c r="L772" s="35" t="s">
        <v>206</v>
      </c>
      <c r="M772" s="35" t="s">
        <v>206</v>
      </c>
      <c r="N772" s="35" t="s">
        <v>206</v>
      </c>
      <c r="O772" s="35" t="s">
        <v>143</v>
      </c>
      <c r="P772" s="35">
        <v>1030073.11528466</v>
      </c>
      <c r="Q772" s="35">
        <v>1</v>
      </c>
    </row>
    <row r="773" spans="1:17" hidden="1" x14ac:dyDescent="0.2">
      <c r="A773" s="35" t="s">
        <v>191</v>
      </c>
      <c r="B773" s="35" t="s">
        <v>153</v>
      </c>
      <c r="C773" s="35" t="s">
        <v>209</v>
      </c>
      <c r="D773" s="35" t="s">
        <v>265</v>
      </c>
      <c r="E773" s="35">
        <v>2015</v>
      </c>
      <c r="F773" s="35" t="s">
        <v>281</v>
      </c>
      <c r="G773" s="35" t="s">
        <v>265</v>
      </c>
      <c r="H773" s="36">
        <v>42005</v>
      </c>
      <c r="K773" s="35" t="s">
        <v>210</v>
      </c>
      <c r="L773" s="35" t="s">
        <v>209</v>
      </c>
      <c r="M773" s="35" t="s">
        <v>209</v>
      </c>
      <c r="N773" s="35" t="s">
        <v>209</v>
      </c>
      <c r="O773" s="35" t="s">
        <v>143</v>
      </c>
      <c r="P773" s="35">
        <v>0</v>
      </c>
      <c r="Q773" s="35">
        <v>1</v>
      </c>
    </row>
    <row r="774" spans="1:17" hidden="1" x14ac:dyDescent="0.2">
      <c r="A774" s="35" t="s">
        <v>191</v>
      </c>
      <c r="B774" s="35" t="s">
        <v>153</v>
      </c>
      <c r="C774" s="35" t="s">
        <v>209</v>
      </c>
      <c r="D774" s="35" t="s">
        <v>265</v>
      </c>
      <c r="E774" s="35">
        <v>2015</v>
      </c>
      <c r="F774" s="35" t="s">
        <v>265</v>
      </c>
      <c r="G774" s="35" t="s">
        <v>265</v>
      </c>
      <c r="H774" s="36">
        <v>42005</v>
      </c>
      <c r="K774" s="35" t="s">
        <v>210</v>
      </c>
      <c r="L774" s="35" t="s">
        <v>209</v>
      </c>
      <c r="M774" s="35" t="s">
        <v>209</v>
      </c>
      <c r="N774" s="35" t="s">
        <v>209</v>
      </c>
      <c r="O774" s="35" t="s">
        <v>143</v>
      </c>
      <c r="P774" s="35">
        <v>8300360.4749028003</v>
      </c>
      <c r="Q774" s="35">
        <v>1</v>
      </c>
    </row>
    <row r="775" spans="1:17" hidden="1" x14ac:dyDescent="0.2">
      <c r="A775" s="35" t="s">
        <v>191</v>
      </c>
      <c r="B775" s="35" t="s">
        <v>153</v>
      </c>
      <c r="C775" s="35" t="s">
        <v>211</v>
      </c>
      <c r="D775" s="35" t="s">
        <v>265</v>
      </c>
      <c r="E775" s="35">
        <v>2015</v>
      </c>
      <c r="F775" s="35" t="s">
        <v>281</v>
      </c>
      <c r="G775" s="35" t="s">
        <v>265</v>
      </c>
      <c r="H775" s="36">
        <v>42005</v>
      </c>
      <c r="K775" s="35" t="s">
        <v>211</v>
      </c>
      <c r="L775" s="35" t="s">
        <v>211</v>
      </c>
      <c r="M775" s="35" t="s">
        <v>211</v>
      </c>
      <c r="N775" s="35" t="s">
        <v>211</v>
      </c>
      <c r="O775" s="35" t="s">
        <v>143</v>
      </c>
      <c r="P775" s="35">
        <v>0</v>
      </c>
      <c r="Q775" s="35">
        <v>1</v>
      </c>
    </row>
    <row r="776" spans="1:17" hidden="1" x14ac:dyDescent="0.2">
      <c r="A776" s="35" t="s">
        <v>191</v>
      </c>
      <c r="B776" s="35" t="s">
        <v>153</v>
      </c>
      <c r="C776" s="35" t="s">
        <v>211</v>
      </c>
      <c r="D776" s="35" t="s">
        <v>265</v>
      </c>
      <c r="E776" s="35">
        <v>2015</v>
      </c>
      <c r="F776" s="35" t="s">
        <v>265</v>
      </c>
      <c r="G776" s="35" t="s">
        <v>265</v>
      </c>
      <c r="H776" s="36">
        <v>42005</v>
      </c>
      <c r="K776" s="35" t="s">
        <v>211</v>
      </c>
      <c r="L776" s="35" t="s">
        <v>211</v>
      </c>
      <c r="M776" s="35" t="s">
        <v>211</v>
      </c>
      <c r="N776" s="35" t="s">
        <v>211</v>
      </c>
      <c r="O776" s="35" t="s">
        <v>143</v>
      </c>
      <c r="P776" s="35">
        <v>949699.00024725904</v>
      </c>
      <c r="Q776" s="35">
        <v>1</v>
      </c>
    </row>
    <row r="777" spans="1:17" hidden="1" x14ac:dyDescent="0.2">
      <c r="A777" s="35" t="s">
        <v>191</v>
      </c>
      <c r="B777" s="35" t="s">
        <v>153</v>
      </c>
      <c r="C777" s="35" t="s">
        <v>212</v>
      </c>
      <c r="D777" s="35" t="s">
        <v>265</v>
      </c>
      <c r="E777" s="35">
        <v>2015</v>
      </c>
      <c r="F777" s="35" t="s">
        <v>281</v>
      </c>
      <c r="G777" s="35" t="s">
        <v>265</v>
      </c>
      <c r="H777" s="36">
        <v>42005</v>
      </c>
      <c r="K777" s="35" t="s">
        <v>212</v>
      </c>
      <c r="L777" s="35" t="s">
        <v>212</v>
      </c>
      <c r="M777" s="35" t="s">
        <v>212</v>
      </c>
      <c r="N777" s="35" t="s">
        <v>212</v>
      </c>
      <c r="O777" s="35" t="s">
        <v>143</v>
      </c>
      <c r="P777" s="35">
        <v>0</v>
      </c>
      <c r="Q777" s="35">
        <v>1</v>
      </c>
    </row>
    <row r="778" spans="1:17" hidden="1" x14ac:dyDescent="0.2">
      <c r="A778" s="35" t="s">
        <v>191</v>
      </c>
      <c r="B778" s="35" t="s">
        <v>153</v>
      </c>
      <c r="C778" s="35" t="s">
        <v>212</v>
      </c>
      <c r="D778" s="35" t="s">
        <v>265</v>
      </c>
      <c r="E778" s="35">
        <v>2015</v>
      </c>
      <c r="F778" s="35" t="s">
        <v>265</v>
      </c>
      <c r="G778" s="35" t="s">
        <v>265</v>
      </c>
      <c r="H778" s="36">
        <v>42005</v>
      </c>
      <c r="K778" s="35" t="s">
        <v>212</v>
      </c>
      <c r="L778" s="35" t="s">
        <v>212</v>
      </c>
      <c r="M778" s="35" t="s">
        <v>212</v>
      </c>
      <c r="N778" s="35" t="s">
        <v>212</v>
      </c>
      <c r="O778" s="35" t="s">
        <v>143</v>
      </c>
      <c r="P778" s="35">
        <v>54042.154566211997</v>
      </c>
      <c r="Q778" s="35">
        <v>1</v>
      </c>
    </row>
    <row r="779" spans="1:17" hidden="1" x14ac:dyDescent="0.2">
      <c r="A779" s="35" t="s">
        <v>213</v>
      </c>
      <c r="B779" s="35" t="s">
        <v>153</v>
      </c>
      <c r="C779" s="35" t="s">
        <v>214</v>
      </c>
      <c r="D779" s="35" t="s">
        <v>265</v>
      </c>
      <c r="E779" s="35">
        <v>2015</v>
      </c>
      <c r="F779" s="35" t="s">
        <v>265</v>
      </c>
      <c r="G779" s="35" t="s">
        <v>265</v>
      </c>
      <c r="H779" s="36">
        <v>42005</v>
      </c>
      <c r="I779" s="35" t="s">
        <v>215</v>
      </c>
      <c r="K779" s="35" t="s">
        <v>216</v>
      </c>
      <c r="L779" s="35" t="s">
        <v>214</v>
      </c>
      <c r="M779" s="35" t="s">
        <v>214</v>
      </c>
      <c r="N779" s="35" t="s">
        <v>214</v>
      </c>
      <c r="O779" s="35" t="s">
        <v>143</v>
      </c>
      <c r="P779" s="35">
        <v>0</v>
      </c>
      <c r="Q779" s="35">
        <v>1</v>
      </c>
    </row>
    <row r="780" spans="1:17" hidden="1" x14ac:dyDescent="0.2">
      <c r="A780" s="35" t="s">
        <v>213</v>
      </c>
      <c r="B780" s="35" t="s">
        <v>153</v>
      </c>
      <c r="C780" s="35" t="s">
        <v>154</v>
      </c>
      <c r="D780" s="35" t="s">
        <v>265</v>
      </c>
      <c r="E780" s="35">
        <v>2015</v>
      </c>
      <c r="F780" s="35" t="s">
        <v>265</v>
      </c>
      <c r="G780" s="35" t="s">
        <v>265</v>
      </c>
      <c r="H780" s="36">
        <v>42005</v>
      </c>
      <c r="I780" s="35" t="s">
        <v>217</v>
      </c>
      <c r="K780" s="35" t="s">
        <v>218</v>
      </c>
      <c r="L780" s="35" t="s">
        <v>154</v>
      </c>
      <c r="M780" s="35" t="s">
        <v>154</v>
      </c>
      <c r="N780" s="35" t="s">
        <v>154</v>
      </c>
      <c r="O780" s="35" t="s">
        <v>143</v>
      </c>
      <c r="P780" s="35">
        <v>0</v>
      </c>
      <c r="Q780" s="35">
        <v>1</v>
      </c>
    </row>
    <row r="781" spans="1:17" hidden="1" x14ac:dyDescent="0.2">
      <c r="A781" s="35" t="s">
        <v>213</v>
      </c>
      <c r="B781" s="35" t="s">
        <v>153</v>
      </c>
      <c r="C781" s="35" t="s">
        <v>219</v>
      </c>
      <c r="D781" s="35" t="s">
        <v>265</v>
      </c>
      <c r="E781" s="35">
        <v>2015</v>
      </c>
      <c r="F781" s="35" t="s">
        <v>265</v>
      </c>
      <c r="G781" s="35" t="s">
        <v>265</v>
      </c>
      <c r="H781" s="36">
        <v>42005</v>
      </c>
      <c r="I781" s="35" t="s">
        <v>215</v>
      </c>
      <c r="K781" s="35" t="s">
        <v>220</v>
      </c>
      <c r="L781" s="35" t="s">
        <v>219</v>
      </c>
      <c r="M781" s="35" t="s">
        <v>219</v>
      </c>
      <c r="N781" s="35" t="s">
        <v>219</v>
      </c>
      <c r="O781" s="35" t="s">
        <v>143</v>
      </c>
      <c r="P781" s="35">
        <v>0</v>
      </c>
      <c r="Q781" s="35">
        <v>1</v>
      </c>
    </row>
    <row r="782" spans="1:17" hidden="1" x14ac:dyDescent="0.2">
      <c r="A782" s="35" t="s">
        <v>213</v>
      </c>
      <c r="B782" s="35" t="s">
        <v>153</v>
      </c>
      <c r="C782" s="35" t="s">
        <v>308</v>
      </c>
      <c r="D782" s="35" t="s">
        <v>265</v>
      </c>
      <c r="E782" s="35">
        <v>2015</v>
      </c>
      <c r="F782" s="35" t="s">
        <v>265</v>
      </c>
      <c r="G782" s="35" t="s">
        <v>265</v>
      </c>
      <c r="H782" s="36">
        <v>42005</v>
      </c>
      <c r="I782" s="35" t="s">
        <v>215</v>
      </c>
      <c r="K782" s="35" t="s">
        <v>309</v>
      </c>
      <c r="L782" s="35" t="s">
        <v>308</v>
      </c>
      <c r="M782" s="35" t="s">
        <v>308</v>
      </c>
      <c r="N782" s="35" t="s">
        <v>308</v>
      </c>
      <c r="O782" s="35" t="s">
        <v>143</v>
      </c>
      <c r="P782" s="35">
        <v>109496.48678681201</v>
      </c>
      <c r="Q782" s="35">
        <v>1</v>
      </c>
    </row>
    <row r="783" spans="1:17" hidden="1" x14ac:dyDescent="0.2">
      <c r="A783" s="35" t="s">
        <v>213</v>
      </c>
      <c r="B783" s="35" t="s">
        <v>153</v>
      </c>
      <c r="C783" s="35" t="s">
        <v>221</v>
      </c>
      <c r="D783" s="35" t="s">
        <v>265</v>
      </c>
      <c r="E783" s="35">
        <v>2015</v>
      </c>
      <c r="F783" s="35" t="s">
        <v>265</v>
      </c>
      <c r="G783" s="35" t="s">
        <v>265</v>
      </c>
      <c r="H783" s="36">
        <v>42005</v>
      </c>
      <c r="I783" s="35" t="s">
        <v>215</v>
      </c>
      <c r="K783" s="35" t="s">
        <v>222</v>
      </c>
      <c r="L783" s="35" t="s">
        <v>221</v>
      </c>
      <c r="M783" s="35" t="s">
        <v>221</v>
      </c>
      <c r="N783" s="35" t="s">
        <v>221</v>
      </c>
      <c r="O783" s="35" t="s">
        <v>143</v>
      </c>
      <c r="P783" s="35">
        <v>17395.174949794</v>
      </c>
      <c r="Q783" s="35">
        <v>1</v>
      </c>
    </row>
    <row r="784" spans="1:17" hidden="1" x14ac:dyDescent="0.2">
      <c r="A784" s="35" t="s">
        <v>213</v>
      </c>
      <c r="B784" s="35" t="s">
        <v>153</v>
      </c>
      <c r="C784" s="35" t="s">
        <v>223</v>
      </c>
      <c r="D784" s="35" t="s">
        <v>265</v>
      </c>
      <c r="E784" s="35">
        <v>2015</v>
      </c>
      <c r="F784" s="35" t="s">
        <v>265</v>
      </c>
      <c r="G784" s="35" t="s">
        <v>265</v>
      </c>
      <c r="H784" s="36">
        <v>42005</v>
      </c>
      <c r="I784" s="35" t="s">
        <v>215</v>
      </c>
      <c r="K784" s="35" t="s">
        <v>224</v>
      </c>
      <c r="L784" s="35" t="s">
        <v>223</v>
      </c>
      <c r="M784" s="35" t="s">
        <v>223</v>
      </c>
      <c r="N784" s="35" t="s">
        <v>223</v>
      </c>
      <c r="O784" s="35" t="s">
        <v>143</v>
      </c>
      <c r="P784" s="35">
        <v>7817.3544014480003</v>
      </c>
      <c r="Q784" s="35">
        <v>1</v>
      </c>
    </row>
    <row r="785" spans="1:17" hidden="1" x14ac:dyDescent="0.2">
      <c r="A785" s="35" t="s">
        <v>213</v>
      </c>
      <c r="B785" s="35" t="s">
        <v>153</v>
      </c>
      <c r="C785" s="35" t="s">
        <v>156</v>
      </c>
      <c r="D785" s="35" t="s">
        <v>265</v>
      </c>
      <c r="E785" s="35">
        <v>2015</v>
      </c>
      <c r="F785" s="35" t="s">
        <v>265</v>
      </c>
      <c r="G785" s="35" t="s">
        <v>265</v>
      </c>
      <c r="H785" s="36">
        <v>42005</v>
      </c>
      <c r="I785" s="35" t="s">
        <v>217</v>
      </c>
      <c r="K785" s="35" t="s">
        <v>225</v>
      </c>
      <c r="L785" s="35" t="s">
        <v>156</v>
      </c>
      <c r="M785" s="35" t="s">
        <v>156</v>
      </c>
      <c r="N785" s="35" t="s">
        <v>156</v>
      </c>
      <c r="O785" s="35" t="s">
        <v>143</v>
      </c>
      <c r="P785" s="35">
        <v>0</v>
      </c>
      <c r="Q785" s="35">
        <v>1</v>
      </c>
    </row>
    <row r="786" spans="1:17" hidden="1" x14ac:dyDescent="0.2">
      <c r="A786" s="35" t="s">
        <v>213</v>
      </c>
      <c r="B786" s="35" t="s">
        <v>153</v>
      </c>
      <c r="C786" s="35" t="s">
        <v>156</v>
      </c>
      <c r="D786" s="35" t="s">
        <v>265</v>
      </c>
      <c r="E786" s="35">
        <v>2015</v>
      </c>
      <c r="F786" s="35" t="s">
        <v>265</v>
      </c>
      <c r="G786" s="35" t="s">
        <v>265</v>
      </c>
      <c r="H786" s="36">
        <v>42005</v>
      </c>
      <c r="I786" s="35" t="s">
        <v>217</v>
      </c>
      <c r="K786" s="35" t="s">
        <v>226</v>
      </c>
      <c r="L786" s="35" t="s">
        <v>156</v>
      </c>
      <c r="M786" s="35" t="s">
        <v>156</v>
      </c>
      <c r="N786" s="35" t="s">
        <v>156</v>
      </c>
      <c r="O786" s="35" t="s">
        <v>143</v>
      </c>
      <c r="P786" s="35">
        <v>26561.723583292998</v>
      </c>
      <c r="Q786" s="35">
        <v>1</v>
      </c>
    </row>
    <row r="787" spans="1:17" hidden="1" x14ac:dyDescent="0.2">
      <c r="A787" s="35" t="s">
        <v>213</v>
      </c>
      <c r="B787" s="35" t="s">
        <v>153</v>
      </c>
      <c r="C787" s="35" t="s">
        <v>158</v>
      </c>
      <c r="D787" s="35" t="s">
        <v>265</v>
      </c>
      <c r="E787" s="35">
        <v>2015</v>
      </c>
      <c r="F787" s="35" t="s">
        <v>265</v>
      </c>
      <c r="G787" s="35" t="s">
        <v>265</v>
      </c>
      <c r="H787" s="36">
        <v>42005</v>
      </c>
      <c r="I787" s="35" t="s">
        <v>217</v>
      </c>
      <c r="K787" s="35" t="s">
        <v>227</v>
      </c>
      <c r="L787" s="35" t="s">
        <v>158</v>
      </c>
      <c r="M787" s="35" t="s">
        <v>158</v>
      </c>
      <c r="N787" s="35" t="s">
        <v>158</v>
      </c>
      <c r="O787" s="35" t="s">
        <v>143</v>
      </c>
      <c r="P787" s="35">
        <v>131.39122064599999</v>
      </c>
      <c r="Q787" s="35">
        <v>1</v>
      </c>
    </row>
    <row r="788" spans="1:17" hidden="1" x14ac:dyDescent="0.2">
      <c r="A788" s="35" t="s">
        <v>213</v>
      </c>
      <c r="B788" s="35" t="s">
        <v>153</v>
      </c>
      <c r="C788" s="35" t="s">
        <v>158</v>
      </c>
      <c r="D788" s="35" t="s">
        <v>265</v>
      </c>
      <c r="E788" s="35">
        <v>2015</v>
      </c>
      <c r="F788" s="35" t="s">
        <v>265</v>
      </c>
      <c r="G788" s="35" t="s">
        <v>265</v>
      </c>
      <c r="H788" s="36">
        <v>42005</v>
      </c>
      <c r="I788" s="35" t="s">
        <v>217</v>
      </c>
      <c r="K788" s="35" t="s">
        <v>228</v>
      </c>
      <c r="L788" s="35" t="s">
        <v>158</v>
      </c>
      <c r="M788" s="35" t="s">
        <v>158</v>
      </c>
      <c r="N788" s="35" t="s">
        <v>158</v>
      </c>
      <c r="O788" s="35" t="s">
        <v>143</v>
      </c>
      <c r="P788" s="35">
        <v>128.67578246400001</v>
      </c>
      <c r="Q788" s="35">
        <v>1</v>
      </c>
    </row>
    <row r="789" spans="1:17" hidden="1" x14ac:dyDescent="0.2">
      <c r="A789" s="35" t="s">
        <v>213</v>
      </c>
      <c r="B789" s="35" t="s">
        <v>153</v>
      </c>
      <c r="C789" s="35" t="s">
        <v>158</v>
      </c>
      <c r="D789" s="35" t="s">
        <v>265</v>
      </c>
      <c r="E789" s="35">
        <v>2015</v>
      </c>
      <c r="F789" s="35" t="s">
        <v>265</v>
      </c>
      <c r="G789" s="35" t="s">
        <v>265</v>
      </c>
      <c r="H789" s="36">
        <v>42005</v>
      </c>
      <c r="I789" s="35" t="s">
        <v>217</v>
      </c>
      <c r="K789" s="35" t="s">
        <v>229</v>
      </c>
      <c r="L789" s="35" t="s">
        <v>158</v>
      </c>
      <c r="M789" s="35" t="s">
        <v>158</v>
      </c>
      <c r="N789" s="35" t="s">
        <v>158</v>
      </c>
      <c r="O789" s="35" t="s">
        <v>143</v>
      </c>
      <c r="P789" s="35">
        <v>0</v>
      </c>
      <c r="Q789" s="35">
        <v>1</v>
      </c>
    </row>
    <row r="790" spans="1:17" hidden="1" x14ac:dyDescent="0.2">
      <c r="A790" s="35" t="s">
        <v>213</v>
      </c>
      <c r="B790" s="35" t="s">
        <v>153</v>
      </c>
      <c r="C790" s="35" t="s">
        <v>310</v>
      </c>
      <c r="D790" s="35" t="s">
        <v>265</v>
      </c>
      <c r="E790" s="35">
        <v>2015</v>
      </c>
      <c r="F790" s="35" t="s">
        <v>265</v>
      </c>
      <c r="G790" s="35" t="s">
        <v>265</v>
      </c>
      <c r="H790" s="36">
        <v>42005</v>
      </c>
      <c r="I790" s="35" t="s">
        <v>217</v>
      </c>
      <c r="K790" s="35" t="s">
        <v>230</v>
      </c>
      <c r="L790" s="35" t="s">
        <v>310</v>
      </c>
      <c r="M790" s="35" t="s">
        <v>158</v>
      </c>
      <c r="N790" s="35" t="s">
        <v>158</v>
      </c>
      <c r="O790" s="35" t="s">
        <v>143</v>
      </c>
      <c r="P790" s="35">
        <v>0</v>
      </c>
      <c r="Q790" s="35">
        <v>1</v>
      </c>
    </row>
    <row r="791" spans="1:17" hidden="1" x14ac:dyDescent="0.2">
      <c r="A791" s="35" t="s">
        <v>213</v>
      </c>
      <c r="B791" s="35" t="s">
        <v>153</v>
      </c>
      <c r="C791" s="35" t="s">
        <v>231</v>
      </c>
      <c r="D791" s="35" t="s">
        <v>265</v>
      </c>
      <c r="E791" s="35">
        <v>2015</v>
      </c>
      <c r="F791" s="35" t="s">
        <v>265</v>
      </c>
      <c r="G791" s="35" t="s">
        <v>265</v>
      </c>
      <c r="H791" s="36">
        <v>42005</v>
      </c>
      <c r="I791" s="35" t="s">
        <v>217</v>
      </c>
      <c r="K791" s="35" t="s">
        <v>231</v>
      </c>
      <c r="L791" s="35" t="s">
        <v>231</v>
      </c>
      <c r="M791" s="35" t="s">
        <v>231</v>
      </c>
      <c r="N791" s="35" t="s">
        <v>231</v>
      </c>
      <c r="O791" s="35" t="s">
        <v>143</v>
      </c>
      <c r="P791" s="35">
        <v>1.634396355</v>
      </c>
      <c r="Q791" s="35">
        <v>1</v>
      </c>
    </row>
    <row r="792" spans="1:17" hidden="1" x14ac:dyDescent="0.2">
      <c r="A792" s="35" t="s">
        <v>213</v>
      </c>
      <c r="B792" s="35" t="s">
        <v>153</v>
      </c>
      <c r="C792" s="35" t="s">
        <v>232</v>
      </c>
      <c r="D792" s="35" t="s">
        <v>265</v>
      </c>
      <c r="E792" s="35">
        <v>2015</v>
      </c>
      <c r="F792" s="35" t="s">
        <v>265</v>
      </c>
      <c r="G792" s="35" t="s">
        <v>265</v>
      </c>
      <c r="H792" s="36">
        <v>42005</v>
      </c>
      <c r="I792" s="35" t="s">
        <v>215</v>
      </c>
      <c r="K792" s="35" t="s">
        <v>233</v>
      </c>
      <c r="L792" s="35" t="s">
        <v>232</v>
      </c>
      <c r="M792" s="35" t="s">
        <v>232</v>
      </c>
      <c r="N792" s="35" t="s">
        <v>232</v>
      </c>
      <c r="O792" s="35" t="s">
        <v>143</v>
      </c>
      <c r="P792" s="35">
        <v>2301.377733924</v>
      </c>
      <c r="Q792" s="35">
        <v>1</v>
      </c>
    </row>
    <row r="793" spans="1:17" hidden="1" x14ac:dyDescent="0.2">
      <c r="A793" s="35" t="s">
        <v>213</v>
      </c>
      <c r="B793" s="35" t="s">
        <v>153</v>
      </c>
      <c r="C793" s="35" t="s">
        <v>232</v>
      </c>
      <c r="D793" s="35" t="s">
        <v>265</v>
      </c>
      <c r="E793" s="35">
        <v>2015</v>
      </c>
      <c r="F793" s="35" t="s">
        <v>265</v>
      </c>
      <c r="G793" s="35" t="s">
        <v>265</v>
      </c>
      <c r="H793" s="36">
        <v>42005</v>
      </c>
      <c r="I793" s="35" t="s">
        <v>234</v>
      </c>
      <c r="K793" s="35" t="s">
        <v>235</v>
      </c>
      <c r="L793" s="35" t="s">
        <v>232</v>
      </c>
      <c r="M793" s="35" t="s">
        <v>232</v>
      </c>
      <c r="N793" s="35" t="s">
        <v>232</v>
      </c>
      <c r="O793" s="35" t="s">
        <v>143</v>
      </c>
      <c r="P793" s="35">
        <v>0</v>
      </c>
      <c r="Q793" s="35">
        <v>1</v>
      </c>
    </row>
    <row r="794" spans="1:17" hidden="1" x14ac:dyDescent="0.2">
      <c r="A794" s="35" t="s">
        <v>213</v>
      </c>
      <c r="B794" s="35" t="s">
        <v>153</v>
      </c>
      <c r="C794" s="35" t="s">
        <v>236</v>
      </c>
      <c r="D794" s="35" t="s">
        <v>265</v>
      </c>
      <c r="E794" s="35">
        <v>2015</v>
      </c>
      <c r="F794" s="35" t="s">
        <v>265</v>
      </c>
      <c r="G794" s="35" t="s">
        <v>265</v>
      </c>
      <c r="H794" s="36">
        <v>42005</v>
      </c>
      <c r="I794" s="35" t="s">
        <v>234</v>
      </c>
      <c r="K794" s="35" t="s">
        <v>237</v>
      </c>
      <c r="L794" s="35" t="s">
        <v>236</v>
      </c>
      <c r="M794" s="35" t="s">
        <v>236</v>
      </c>
      <c r="N794" s="35" t="s">
        <v>236</v>
      </c>
      <c r="O794" s="35" t="s">
        <v>143</v>
      </c>
      <c r="P794" s="35">
        <v>0</v>
      </c>
      <c r="Q794" s="35">
        <v>1</v>
      </c>
    </row>
    <row r="795" spans="1:17" hidden="1" x14ac:dyDescent="0.2">
      <c r="A795" s="35" t="s">
        <v>213</v>
      </c>
      <c r="B795" s="35" t="s">
        <v>153</v>
      </c>
      <c r="C795" s="35" t="s">
        <v>238</v>
      </c>
      <c r="D795" s="35" t="s">
        <v>265</v>
      </c>
      <c r="E795" s="35">
        <v>2015</v>
      </c>
      <c r="F795" s="35" t="s">
        <v>265</v>
      </c>
      <c r="G795" s="35" t="s">
        <v>265</v>
      </c>
      <c r="H795" s="36">
        <v>42005</v>
      </c>
      <c r="I795" s="35" t="s">
        <v>234</v>
      </c>
      <c r="K795" s="35" t="s">
        <v>239</v>
      </c>
      <c r="L795" s="35" t="s">
        <v>238</v>
      </c>
      <c r="M795" s="35" t="s">
        <v>238</v>
      </c>
      <c r="N795" s="35" t="s">
        <v>238</v>
      </c>
      <c r="O795" s="35" t="s">
        <v>143</v>
      </c>
      <c r="P795" s="35">
        <v>0</v>
      </c>
      <c r="Q795" s="35">
        <v>1</v>
      </c>
    </row>
    <row r="796" spans="1:17" hidden="1" x14ac:dyDescent="0.2">
      <c r="A796" s="35" t="s">
        <v>213</v>
      </c>
      <c r="B796" s="35" t="s">
        <v>153</v>
      </c>
      <c r="C796" s="35" t="s">
        <v>240</v>
      </c>
      <c r="D796" s="35" t="s">
        <v>265</v>
      </c>
      <c r="E796" s="35">
        <v>2015</v>
      </c>
      <c r="F796" s="35" t="s">
        <v>265</v>
      </c>
      <c r="G796" s="35" t="s">
        <v>265</v>
      </c>
      <c r="H796" s="36">
        <v>42005</v>
      </c>
      <c r="I796" s="35" t="s">
        <v>217</v>
      </c>
      <c r="K796" s="35" t="s">
        <v>241</v>
      </c>
      <c r="L796" s="35" t="s">
        <v>240</v>
      </c>
      <c r="M796" s="35" t="s">
        <v>240</v>
      </c>
      <c r="N796" s="35" t="s">
        <v>240</v>
      </c>
      <c r="O796" s="35" t="s">
        <v>143</v>
      </c>
      <c r="P796" s="35">
        <v>2749.8428571429999</v>
      </c>
      <c r="Q796" s="35">
        <v>1</v>
      </c>
    </row>
    <row r="797" spans="1:17" hidden="1" x14ac:dyDescent="0.2">
      <c r="A797" s="35" t="s">
        <v>213</v>
      </c>
      <c r="B797" s="35" t="s">
        <v>153</v>
      </c>
      <c r="C797" s="35" t="s">
        <v>243</v>
      </c>
      <c r="D797" s="35" t="s">
        <v>265</v>
      </c>
      <c r="E797" s="35">
        <v>2015</v>
      </c>
      <c r="F797" s="35" t="s">
        <v>265</v>
      </c>
      <c r="G797" s="35" t="s">
        <v>265</v>
      </c>
      <c r="H797" s="36">
        <v>42005</v>
      </c>
      <c r="I797" s="35" t="s">
        <v>215</v>
      </c>
      <c r="K797" s="35" t="s">
        <v>244</v>
      </c>
      <c r="L797" s="35" t="s">
        <v>243</v>
      </c>
      <c r="M797" s="35" t="s">
        <v>243</v>
      </c>
      <c r="N797" s="35" t="s">
        <v>243</v>
      </c>
      <c r="O797" s="35" t="s">
        <v>143</v>
      </c>
      <c r="P797" s="35">
        <v>2717.4155120410001</v>
      </c>
      <c r="Q797" s="35">
        <v>1</v>
      </c>
    </row>
    <row r="798" spans="1:17" hidden="1" x14ac:dyDescent="0.2">
      <c r="A798" s="35" t="s">
        <v>213</v>
      </c>
      <c r="B798" s="35" t="s">
        <v>245</v>
      </c>
      <c r="C798" s="35" t="s">
        <v>246</v>
      </c>
      <c r="D798" s="35" t="s">
        <v>265</v>
      </c>
      <c r="E798" s="35">
        <v>2015</v>
      </c>
      <c r="F798" s="35" t="s">
        <v>265</v>
      </c>
      <c r="G798" s="35" t="s">
        <v>265</v>
      </c>
      <c r="H798" s="36">
        <v>42005</v>
      </c>
      <c r="K798" s="35" t="s">
        <v>247</v>
      </c>
      <c r="L798" s="35" t="s">
        <v>246</v>
      </c>
      <c r="M798" s="35" t="s">
        <v>246</v>
      </c>
      <c r="N798" s="35" t="s">
        <v>246</v>
      </c>
      <c r="O798" s="35" t="s">
        <v>143</v>
      </c>
      <c r="P798" s="35">
        <v>0</v>
      </c>
      <c r="Q798" s="35">
        <v>1</v>
      </c>
    </row>
    <row r="799" spans="1:17" hidden="1" x14ac:dyDescent="0.2">
      <c r="A799" s="35" t="s">
        <v>213</v>
      </c>
      <c r="B799" s="35" t="s">
        <v>245</v>
      </c>
      <c r="C799" s="35" t="s">
        <v>311</v>
      </c>
      <c r="D799" s="35" t="s">
        <v>265</v>
      </c>
      <c r="E799" s="35">
        <v>2015</v>
      </c>
      <c r="F799" s="35" t="s">
        <v>265</v>
      </c>
      <c r="G799" s="35" t="s">
        <v>265</v>
      </c>
      <c r="H799" s="36">
        <v>42005</v>
      </c>
      <c r="K799" s="35" t="s">
        <v>312</v>
      </c>
      <c r="L799" s="35" t="s">
        <v>311</v>
      </c>
      <c r="M799" s="35" t="s">
        <v>311</v>
      </c>
      <c r="N799" s="35" t="s">
        <v>311</v>
      </c>
      <c r="O799" s="35" t="s">
        <v>143</v>
      </c>
      <c r="P799" s="35">
        <v>0</v>
      </c>
      <c r="Q799" s="35">
        <v>1</v>
      </c>
    </row>
    <row r="800" spans="1:17" hidden="1" x14ac:dyDescent="0.2">
      <c r="A800" s="35" t="s">
        <v>213</v>
      </c>
      <c r="B800" s="35" t="s">
        <v>245</v>
      </c>
      <c r="C800" s="35" t="s">
        <v>248</v>
      </c>
      <c r="D800" s="35" t="s">
        <v>265</v>
      </c>
      <c r="E800" s="35">
        <v>2015</v>
      </c>
      <c r="F800" s="35" t="s">
        <v>265</v>
      </c>
      <c r="G800" s="35" t="s">
        <v>265</v>
      </c>
      <c r="H800" s="36">
        <v>42005</v>
      </c>
      <c r="K800" s="35" t="s">
        <v>249</v>
      </c>
      <c r="L800" s="35" t="s">
        <v>248</v>
      </c>
      <c r="M800" s="35" t="s">
        <v>248</v>
      </c>
      <c r="N800" s="35" t="s">
        <v>248</v>
      </c>
      <c r="O800" s="35" t="s">
        <v>143</v>
      </c>
      <c r="P800" s="35">
        <v>0</v>
      </c>
      <c r="Q800" s="35">
        <v>1</v>
      </c>
    </row>
    <row r="801" spans="1:17" hidden="1" x14ac:dyDescent="0.2">
      <c r="A801" s="35" t="s">
        <v>213</v>
      </c>
      <c r="B801" s="35" t="s">
        <v>245</v>
      </c>
      <c r="C801" s="35" t="s">
        <v>248</v>
      </c>
      <c r="D801" s="35" t="s">
        <v>265</v>
      </c>
      <c r="E801" s="35">
        <v>2015</v>
      </c>
      <c r="F801" s="35" t="s">
        <v>265</v>
      </c>
      <c r="G801" s="35" t="s">
        <v>265</v>
      </c>
      <c r="H801" s="36">
        <v>42005</v>
      </c>
      <c r="K801" s="35" t="s">
        <v>250</v>
      </c>
      <c r="L801" s="35" t="s">
        <v>248</v>
      </c>
      <c r="M801" s="35" t="s">
        <v>248</v>
      </c>
      <c r="N801" s="35" t="s">
        <v>248</v>
      </c>
      <c r="O801" s="35" t="s">
        <v>143</v>
      </c>
      <c r="P801" s="35">
        <v>0</v>
      </c>
      <c r="Q801" s="35">
        <v>1</v>
      </c>
    </row>
    <row r="802" spans="1:17" hidden="1" x14ac:dyDescent="0.2">
      <c r="A802" s="35" t="s">
        <v>213</v>
      </c>
      <c r="B802" s="35" t="s">
        <v>245</v>
      </c>
      <c r="C802" s="35" t="s">
        <v>251</v>
      </c>
      <c r="D802" s="35" t="s">
        <v>265</v>
      </c>
      <c r="E802" s="35">
        <v>2015</v>
      </c>
      <c r="F802" s="35" t="s">
        <v>265</v>
      </c>
      <c r="G802" s="35" t="s">
        <v>265</v>
      </c>
      <c r="H802" s="36">
        <v>42005</v>
      </c>
      <c r="K802" s="35" t="s">
        <v>252</v>
      </c>
      <c r="L802" s="35" t="s">
        <v>251</v>
      </c>
      <c r="M802" s="35" t="s">
        <v>251</v>
      </c>
      <c r="N802" s="35" t="s">
        <v>251</v>
      </c>
      <c r="O802" s="35" t="s">
        <v>143</v>
      </c>
      <c r="P802" s="35">
        <v>0</v>
      </c>
      <c r="Q802" s="35">
        <v>1</v>
      </c>
    </row>
    <row r="803" spans="1:17" hidden="1" x14ac:dyDescent="0.2">
      <c r="A803" s="35" t="s">
        <v>213</v>
      </c>
      <c r="B803" s="35" t="s">
        <v>245</v>
      </c>
      <c r="C803" s="35" t="s">
        <v>253</v>
      </c>
      <c r="D803" s="35" t="s">
        <v>265</v>
      </c>
      <c r="E803" s="35">
        <v>2015</v>
      </c>
      <c r="F803" s="35" t="s">
        <v>265</v>
      </c>
      <c r="G803" s="35" t="s">
        <v>265</v>
      </c>
      <c r="H803" s="36">
        <v>42005</v>
      </c>
      <c r="K803" s="35" t="s">
        <v>254</v>
      </c>
      <c r="L803" s="35" t="s">
        <v>253</v>
      </c>
      <c r="M803" s="35" t="s">
        <v>253</v>
      </c>
      <c r="N803" s="35" t="s">
        <v>253</v>
      </c>
      <c r="O803" s="35" t="s">
        <v>143</v>
      </c>
      <c r="P803" s="35">
        <v>0</v>
      </c>
      <c r="Q803" s="35">
        <v>1</v>
      </c>
    </row>
    <row r="804" spans="1:17" hidden="1" x14ac:dyDescent="0.2">
      <c r="A804" s="35" t="s">
        <v>213</v>
      </c>
      <c r="B804" s="35" t="s">
        <v>245</v>
      </c>
      <c r="C804" s="35" t="s">
        <v>282</v>
      </c>
      <c r="D804" s="35" t="s">
        <v>265</v>
      </c>
      <c r="E804" s="35">
        <v>2015</v>
      </c>
      <c r="F804" s="35" t="s">
        <v>265</v>
      </c>
      <c r="G804" s="35" t="s">
        <v>265</v>
      </c>
      <c r="H804" s="36">
        <v>42005</v>
      </c>
      <c r="K804" s="35" t="s">
        <v>313</v>
      </c>
      <c r="L804" s="35" t="s">
        <v>282</v>
      </c>
      <c r="M804" s="35" t="s">
        <v>282</v>
      </c>
      <c r="N804" s="35" t="s">
        <v>282</v>
      </c>
      <c r="O804" s="35" t="s">
        <v>143</v>
      </c>
      <c r="P804" s="35">
        <v>0</v>
      </c>
      <c r="Q804" s="35">
        <v>1</v>
      </c>
    </row>
    <row r="805" spans="1:17" hidden="1" x14ac:dyDescent="0.2">
      <c r="A805" s="35" t="s">
        <v>213</v>
      </c>
      <c r="B805" s="35" t="s">
        <v>245</v>
      </c>
      <c r="C805" s="35" t="s">
        <v>258</v>
      </c>
      <c r="D805" s="35" t="s">
        <v>265</v>
      </c>
      <c r="E805" s="35">
        <v>2015</v>
      </c>
      <c r="F805" s="35" t="s">
        <v>265</v>
      </c>
      <c r="G805" s="35" t="s">
        <v>265</v>
      </c>
      <c r="H805" s="36">
        <v>42005</v>
      </c>
      <c r="K805" s="35" t="s">
        <v>259</v>
      </c>
      <c r="L805" s="35" t="s">
        <v>258</v>
      </c>
      <c r="M805" s="35" t="s">
        <v>258</v>
      </c>
      <c r="N805" s="35" t="s">
        <v>258</v>
      </c>
      <c r="O805" s="35" t="s">
        <v>143</v>
      </c>
      <c r="P805" s="35">
        <v>4642.7591521080003</v>
      </c>
      <c r="Q805" s="35">
        <v>1</v>
      </c>
    </row>
    <row r="806" spans="1:17" hidden="1" x14ac:dyDescent="0.2">
      <c r="A806" s="35" t="s">
        <v>213</v>
      </c>
      <c r="B806" s="35" t="s">
        <v>245</v>
      </c>
      <c r="C806" s="35" t="s">
        <v>260</v>
      </c>
      <c r="D806" s="35" t="s">
        <v>265</v>
      </c>
      <c r="E806" s="35">
        <v>2015</v>
      </c>
      <c r="F806" s="35" t="s">
        <v>265</v>
      </c>
      <c r="G806" s="35" t="s">
        <v>265</v>
      </c>
      <c r="H806" s="36">
        <v>42005</v>
      </c>
      <c r="K806" s="35" t="s">
        <v>261</v>
      </c>
      <c r="L806" s="35" t="s">
        <v>260</v>
      </c>
      <c r="M806" s="35" t="s">
        <v>260</v>
      </c>
      <c r="N806" s="35" t="s">
        <v>260</v>
      </c>
      <c r="O806" s="35" t="s">
        <v>143</v>
      </c>
      <c r="P806" s="35">
        <v>0</v>
      </c>
      <c r="Q806" s="35">
        <v>1</v>
      </c>
    </row>
    <row r="807" spans="1:17" hidden="1" x14ac:dyDescent="0.2">
      <c r="A807" s="35" t="s">
        <v>213</v>
      </c>
      <c r="B807" s="35" t="s">
        <v>245</v>
      </c>
      <c r="C807" s="35" t="s">
        <v>262</v>
      </c>
      <c r="D807" s="35" t="s">
        <v>265</v>
      </c>
      <c r="E807" s="35">
        <v>2015</v>
      </c>
      <c r="F807" s="35" t="s">
        <v>265</v>
      </c>
      <c r="G807" s="35" t="s">
        <v>265</v>
      </c>
      <c r="H807" s="36">
        <v>42005</v>
      </c>
      <c r="K807" s="35" t="s">
        <v>263</v>
      </c>
      <c r="L807" s="35" t="s">
        <v>262</v>
      </c>
      <c r="M807" s="35" t="s">
        <v>262</v>
      </c>
      <c r="N807" s="35" t="s">
        <v>262</v>
      </c>
      <c r="O807" s="35" t="s">
        <v>143</v>
      </c>
      <c r="P807" s="35">
        <v>24520.104191194001</v>
      </c>
      <c r="Q807" s="35">
        <v>1</v>
      </c>
    </row>
    <row r="808" spans="1:17" hidden="1" x14ac:dyDescent="0.2">
      <c r="A808" s="35" t="s">
        <v>213</v>
      </c>
      <c r="B808" s="35" t="s">
        <v>245</v>
      </c>
      <c r="C808" s="35" t="s">
        <v>314</v>
      </c>
      <c r="D808" s="35" t="s">
        <v>265</v>
      </c>
      <c r="E808" s="35">
        <v>2015</v>
      </c>
      <c r="F808" s="35" t="s">
        <v>265</v>
      </c>
      <c r="G808" s="35" t="s">
        <v>265</v>
      </c>
      <c r="H808" s="36">
        <v>42005</v>
      </c>
      <c r="K808" s="35" t="s">
        <v>315</v>
      </c>
      <c r="L808" s="35" t="s">
        <v>314</v>
      </c>
      <c r="M808" s="35" t="s">
        <v>314</v>
      </c>
      <c r="N808" s="35" t="s">
        <v>314</v>
      </c>
      <c r="O808" s="35" t="s">
        <v>143</v>
      </c>
      <c r="P808" s="35">
        <v>-609224.39700354298</v>
      </c>
      <c r="Q808" s="35">
        <v>1</v>
      </c>
    </row>
    <row r="809" spans="1:17" hidden="1" x14ac:dyDescent="0.2">
      <c r="A809" s="35" t="s">
        <v>174</v>
      </c>
      <c r="B809" s="35" t="s">
        <v>153</v>
      </c>
      <c r="C809" s="35" t="s">
        <v>316</v>
      </c>
      <c r="D809" s="35" t="s">
        <v>317</v>
      </c>
      <c r="E809" s="35">
        <v>2015</v>
      </c>
      <c r="F809" s="35" t="s">
        <v>317</v>
      </c>
      <c r="G809" s="35" t="s">
        <v>317</v>
      </c>
      <c r="H809" s="36">
        <v>42005</v>
      </c>
      <c r="K809" s="35" t="s">
        <v>318</v>
      </c>
      <c r="L809" s="35" t="s">
        <v>316</v>
      </c>
      <c r="M809" s="35" t="s">
        <v>316</v>
      </c>
      <c r="N809" s="35" t="s">
        <v>316</v>
      </c>
      <c r="O809" s="35" t="s">
        <v>143</v>
      </c>
      <c r="P809" s="35">
        <v>774695.96409067803</v>
      </c>
      <c r="Q809" s="35">
        <v>1</v>
      </c>
    </row>
    <row r="810" spans="1:17" hidden="1" x14ac:dyDescent="0.2">
      <c r="A810" s="35" t="s">
        <v>191</v>
      </c>
      <c r="B810" s="35" t="s">
        <v>153</v>
      </c>
      <c r="C810" s="35" t="s">
        <v>316</v>
      </c>
      <c r="D810" s="35" t="s">
        <v>317</v>
      </c>
      <c r="E810" s="35">
        <v>2015</v>
      </c>
      <c r="F810" s="35" t="s">
        <v>317</v>
      </c>
      <c r="G810" s="35" t="s">
        <v>317</v>
      </c>
      <c r="H810" s="36">
        <v>42005</v>
      </c>
      <c r="K810" s="35" t="s">
        <v>319</v>
      </c>
      <c r="L810" s="35" t="s">
        <v>316</v>
      </c>
      <c r="M810" s="35" t="s">
        <v>316</v>
      </c>
      <c r="N810" s="35" t="s">
        <v>316</v>
      </c>
      <c r="O810" s="35" t="s">
        <v>143</v>
      </c>
      <c r="P810" s="35">
        <v>1488703.00321022</v>
      </c>
      <c r="Q810" s="35">
        <v>1</v>
      </c>
    </row>
    <row r="811" spans="1:17" hidden="1" x14ac:dyDescent="0.2">
      <c r="A811" s="35" t="s">
        <v>182</v>
      </c>
      <c r="B811" s="35" t="s">
        <v>186</v>
      </c>
      <c r="C811" s="35" t="s">
        <v>320</v>
      </c>
      <c r="D811" s="35" t="s">
        <v>317</v>
      </c>
      <c r="E811" s="35">
        <v>2015</v>
      </c>
      <c r="F811" s="35" t="s">
        <v>317</v>
      </c>
      <c r="G811" s="35" t="s">
        <v>317</v>
      </c>
      <c r="H811" s="36">
        <v>42005</v>
      </c>
      <c r="K811" s="35" t="s">
        <v>321</v>
      </c>
      <c r="L811" s="35" t="s">
        <v>320</v>
      </c>
      <c r="M811" s="35" t="s">
        <v>320</v>
      </c>
      <c r="N811" s="35" t="s">
        <v>320</v>
      </c>
      <c r="O811" s="35" t="s">
        <v>143</v>
      </c>
      <c r="P811" s="35">
        <v>55272.004200000003</v>
      </c>
      <c r="Q811" s="35">
        <v>1</v>
      </c>
    </row>
    <row r="812" spans="1:17" hidden="1" x14ac:dyDescent="0.2">
      <c r="A812" s="35" t="s">
        <v>190</v>
      </c>
      <c r="B812" s="35" t="s">
        <v>153</v>
      </c>
      <c r="C812" s="35" t="s">
        <v>316</v>
      </c>
      <c r="D812" s="35" t="s">
        <v>317</v>
      </c>
      <c r="E812" s="35">
        <v>2015</v>
      </c>
      <c r="F812" s="35" t="s">
        <v>317</v>
      </c>
      <c r="G812" s="35" t="s">
        <v>317</v>
      </c>
      <c r="H812" s="36">
        <v>42005</v>
      </c>
      <c r="K812" s="35" t="s">
        <v>316</v>
      </c>
      <c r="L812" s="35" t="s">
        <v>316</v>
      </c>
      <c r="M812" s="35" t="s">
        <v>316</v>
      </c>
      <c r="N812" s="35" t="s">
        <v>316</v>
      </c>
      <c r="O812" s="35" t="s">
        <v>143</v>
      </c>
      <c r="P812" s="35">
        <v>176324.09388026901</v>
      </c>
      <c r="Q812" s="35">
        <v>1</v>
      </c>
    </row>
    <row r="813" spans="1:17" hidden="1" x14ac:dyDescent="0.2">
      <c r="A813" s="35" t="s">
        <v>190</v>
      </c>
      <c r="B813" s="35" t="s">
        <v>153</v>
      </c>
      <c r="C813" s="35" t="s">
        <v>316</v>
      </c>
      <c r="D813" s="35" t="s">
        <v>317</v>
      </c>
      <c r="E813" s="35">
        <v>2015</v>
      </c>
      <c r="F813" s="35" t="s">
        <v>317</v>
      </c>
      <c r="G813" s="35" t="s">
        <v>317</v>
      </c>
      <c r="H813" s="36">
        <v>42005</v>
      </c>
      <c r="K813" s="35" t="s">
        <v>316</v>
      </c>
      <c r="L813" s="35" t="s">
        <v>316</v>
      </c>
      <c r="M813" s="35" t="s">
        <v>316</v>
      </c>
      <c r="N813" s="35" t="s">
        <v>316</v>
      </c>
      <c r="O813" s="35" t="s">
        <v>143</v>
      </c>
      <c r="P813" s="35">
        <v>34005.360962623003</v>
      </c>
      <c r="Q813" s="35">
        <v>1</v>
      </c>
    </row>
    <row r="814" spans="1:17" hidden="1" x14ac:dyDescent="0.2">
      <c r="A814" s="35" t="s">
        <v>190</v>
      </c>
      <c r="B814" s="35" t="s">
        <v>153</v>
      </c>
      <c r="C814" s="35" t="s">
        <v>316</v>
      </c>
      <c r="D814" s="35" t="s">
        <v>317</v>
      </c>
      <c r="E814" s="35">
        <v>2015</v>
      </c>
      <c r="F814" s="35" t="s">
        <v>317</v>
      </c>
      <c r="G814" s="35" t="s">
        <v>317</v>
      </c>
      <c r="H814" s="36">
        <v>42005</v>
      </c>
      <c r="K814" s="35" t="s">
        <v>316</v>
      </c>
      <c r="L814" s="35" t="s">
        <v>316</v>
      </c>
      <c r="M814" s="35" t="s">
        <v>316</v>
      </c>
      <c r="N814" s="35" t="s">
        <v>316</v>
      </c>
      <c r="O814" s="35" t="s">
        <v>143</v>
      </c>
      <c r="P814" s="35">
        <v>34.796744248000003</v>
      </c>
      <c r="Q814" s="35">
        <v>1</v>
      </c>
    </row>
    <row r="815" spans="1:17" hidden="1" x14ac:dyDescent="0.2">
      <c r="A815" s="35" t="s">
        <v>190</v>
      </c>
      <c r="B815" s="35" t="s">
        <v>153</v>
      </c>
      <c r="C815" s="35" t="s">
        <v>322</v>
      </c>
      <c r="D815" s="35" t="s">
        <v>317</v>
      </c>
      <c r="E815" s="35">
        <v>2015</v>
      </c>
      <c r="F815" s="35" t="s">
        <v>317</v>
      </c>
      <c r="G815" s="35" t="s">
        <v>317</v>
      </c>
      <c r="H815" s="36">
        <v>42005</v>
      </c>
      <c r="K815" s="35" t="s">
        <v>322</v>
      </c>
      <c r="L815" s="35" t="s">
        <v>322</v>
      </c>
      <c r="M815" s="35" t="s">
        <v>322</v>
      </c>
      <c r="N815" s="35" t="s">
        <v>322</v>
      </c>
      <c r="O815" s="35" t="s">
        <v>143</v>
      </c>
      <c r="P815" s="35">
        <v>1969.339752761</v>
      </c>
      <c r="Q815" s="35">
        <v>1</v>
      </c>
    </row>
    <row r="816" spans="1:17" hidden="1" x14ac:dyDescent="0.2">
      <c r="A816" s="35" t="s">
        <v>190</v>
      </c>
      <c r="B816" s="35" t="s">
        <v>301</v>
      </c>
      <c r="C816" s="35" t="s">
        <v>303</v>
      </c>
      <c r="D816" s="35" t="s">
        <v>317</v>
      </c>
      <c r="E816" s="35">
        <v>2015</v>
      </c>
      <c r="F816" s="35" t="s">
        <v>317</v>
      </c>
      <c r="G816" s="35" t="s">
        <v>317</v>
      </c>
      <c r="H816" s="36">
        <v>42005</v>
      </c>
      <c r="K816" s="35" t="s">
        <v>323</v>
      </c>
      <c r="L816" s="35" t="s">
        <v>303</v>
      </c>
      <c r="M816" s="35" t="s">
        <v>303</v>
      </c>
      <c r="N816" s="35" t="s">
        <v>303</v>
      </c>
      <c r="O816" s="35" t="s">
        <v>143</v>
      </c>
      <c r="P816" s="35">
        <v>223490.55955537499</v>
      </c>
      <c r="Q816" s="35">
        <v>1</v>
      </c>
    </row>
    <row r="817" spans="1:17" hidden="1" x14ac:dyDescent="0.2">
      <c r="A817" s="35" t="s">
        <v>136</v>
      </c>
      <c r="B817" s="35" t="s">
        <v>137</v>
      </c>
      <c r="C817" s="35" t="s">
        <v>138</v>
      </c>
      <c r="D817" s="35" t="s">
        <v>324</v>
      </c>
      <c r="E817" s="35">
        <v>2015</v>
      </c>
      <c r="F817" s="35" t="s">
        <v>324</v>
      </c>
      <c r="G817" s="35" t="s">
        <v>324</v>
      </c>
      <c r="H817" s="36">
        <v>42005</v>
      </c>
      <c r="I817" s="35" t="s">
        <v>139</v>
      </c>
      <c r="K817" s="35" t="s">
        <v>325</v>
      </c>
      <c r="L817" s="35" t="s">
        <v>138</v>
      </c>
      <c r="M817" s="35" t="s">
        <v>141</v>
      </c>
      <c r="N817" s="35" t="s">
        <v>142</v>
      </c>
      <c r="O817" s="35" t="s">
        <v>143</v>
      </c>
      <c r="P817" s="35">
        <v>9955.8125088550005</v>
      </c>
      <c r="Q817" s="35">
        <v>1</v>
      </c>
    </row>
    <row r="818" spans="1:17" hidden="1" x14ac:dyDescent="0.2">
      <c r="A818" s="35" t="s">
        <v>136</v>
      </c>
      <c r="B818" s="35" t="s">
        <v>137</v>
      </c>
      <c r="C818" s="35" t="s">
        <v>326</v>
      </c>
      <c r="D818" s="35" t="s">
        <v>324</v>
      </c>
      <c r="E818" s="35">
        <v>2015</v>
      </c>
      <c r="F818" s="35" t="s">
        <v>324</v>
      </c>
      <c r="G818" s="35" t="s">
        <v>324</v>
      </c>
      <c r="H818" s="36">
        <v>42005</v>
      </c>
      <c r="I818" s="35" t="s">
        <v>139</v>
      </c>
      <c r="K818" s="35" t="s">
        <v>327</v>
      </c>
      <c r="L818" s="35" t="s">
        <v>326</v>
      </c>
      <c r="M818" s="35" t="s">
        <v>141</v>
      </c>
      <c r="N818" s="35" t="s">
        <v>142</v>
      </c>
      <c r="O818" s="35" t="s">
        <v>143</v>
      </c>
      <c r="P818" s="35">
        <v>324982.43422119098</v>
      </c>
      <c r="Q818" s="35">
        <v>1</v>
      </c>
    </row>
    <row r="819" spans="1:17" hidden="1" x14ac:dyDescent="0.2">
      <c r="A819" s="35" t="s">
        <v>136</v>
      </c>
      <c r="B819" s="35" t="s">
        <v>137</v>
      </c>
      <c r="C819" s="35" t="s">
        <v>326</v>
      </c>
      <c r="D819" s="35" t="s">
        <v>324</v>
      </c>
      <c r="E819" s="35">
        <v>2015</v>
      </c>
      <c r="F819" s="35" t="s">
        <v>324</v>
      </c>
      <c r="G819" s="35" t="s">
        <v>324</v>
      </c>
      <c r="H819" s="36">
        <v>42005</v>
      </c>
      <c r="I819" s="35" t="s">
        <v>139</v>
      </c>
      <c r="K819" s="35" t="s">
        <v>328</v>
      </c>
      <c r="L819" s="35" t="s">
        <v>326</v>
      </c>
      <c r="M819" s="35" t="s">
        <v>141</v>
      </c>
      <c r="N819" s="35" t="s">
        <v>142</v>
      </c>
      <c r="O819" s="35" t="s">
        <v>143</v>
      </c>
      <c r="P819" s="35">
        <v>2230990.42693647</v>
      </c>
      <c r="Q819" s="35">
        <v>1</v>
      </c>
    </row>
    <row r="820" spans="1:17" hidden="1" x14ac:dyDescent="0.2">
      <c r="A820" s="35" t="s">
        <v>136</v>
      </c>
      <c r="B820" s="35" t="s">
        <v>137</v>
      </c>
      <c r="C820" s="35" t="s">
        <v>264</v>
      </c>
      <c r="D820" s="35" t="s">
        <v>324</v>
      </c>
      <c r="E820" s="35">
        <v>2015</v>
      </c>
      <c r="F820" s="35" t="s">
        <v>324</v>
      </c>
      <c r="G820" s="35" t="s">
        <v>324</v>
      </c>
      <c r="H820" s="36">
        <v>42005</v>
      </c>
      <c r="I820" s="35" t="s">
        <v>139</v>
      </c>
      <c r="K820" s="35" t="s">
        <v>329</v>
      </c>
      <c r="L820" s="35" t="s">
        <v>264</v>
      </c>
      <c r="M820" s="35" t="s">
        <v>141</v>
      </c>
      <c r="N820" s="35" t="s">
        <v>142</v>
      </c>
      <c r="O820" s="35" t="s">
        <v>143</v>
      </c>
      <c r="P820" s="35">
        <v>1540877.34760277</v>
      </c>
      <c r="Q820" s="35">
        <v>1</v>
      </c>
    </row>
    <row r="821" spans="1:17" hidden="1" x14ac:dyDescent="0.2">
      <c r="A821" s="35" t="s">
        <v>136</v>
      </c>
      <c r="B821" s="35" t="s">
        <v>137</v>
      </c>
      <c r="C821" s="35" t="s">
        <v>330</v>
      </c>
      <c r="D821" s="35" t="s">
        <v>324</v>
      </c>
      <c r="E821" s="35">
        <v>2015</v>
      </c>
      <c r="F821" s="35" t="s">
        <v>324</v>
      </c>
      <c r="G821" s="35" t="s">
        <v>324</v>
      </c>
      <c r="H821" s="36">
        <v>42005</v>
      </c>
      <c r="I821" s="35" t="s">
        <v>139</v>
      </c>
      <c r="K821" s="35" t="s">
        <v>331</v>
      </c>
      <c r="L821" s="35" t="s">
        <v>330</v>
      </c>
      <c r="M821" s="35" t="s">
        <v>141</v>
      </c>
      <c r="N821" s="35" t="s">
        <v>142</v>
      </c>
      <c r="O821" s="35" t="s">
        <v>143</v>
      </c>
      <c r="P821" s="35">
        <v>1038106.85394872</v>
      </c>
      <c r="Q821" s="35">
        <v>1</v>
      </c>
    </row>
    <row r="822" spans="1:17" hidden="1" x14ac:dyDescent="0.2">
      <c r="A822" s="35" t="s">
        <v>136</v>
      </c>
      <c r="B822" s="35" t="s">
        <v>137</v>
      </c>
      <c r="C822" s="35" t="s">
        <v>332</v>
      </c>
      <c r="D822" s="35" t="s">
        <v>324</v>
      </c>
      <c r="E822" s="35">
        <v>2015</v>
      </c>
      <c r="F822" s="35" t="s">
        <v>324</v>
      </c>
      <c r="G822" s="35" t="s">
        <v>324</v>
      </c>
      <c r="H822" s="36">
        <v>42005</v>
      </c>
      <c r="I822" s="35" t="s">
        <v>145</v>
      </c>
      <c r="K822" s="35" t="s">
        <v>333</v>
      </c>
      <c r="L822" s="35" t="s">
        <v>332</v>
      </c>
      <c r="M822" s="35" t="s">
        <v>147</v>
      </c>
      <c r="N822" s="35" t="s">
        <v>148</v>
      </c>
      <c r="O822" s="35" t="s">
        <v>143</v>
      </c>
      <c r="P822" s="35">
        <v>967731.06768962496</v>
      </c>
      <c r="Q822" s="35">
        <v>1</v>
      </c>
    </row>
    <row r="823" spans="1:17" hidden="1" x14ac:dyDescent="0.2">
      <c r="A823" s="35" t="s">
        <v>136</v>
      </c>
      <c r="B823" s="35" t="s">
        <v>137</v>
      </c>
      <c r="C823" s="35" t="s">
        <v>334</v>
      </c>
      <c r="D823" s="35" t="s">
        <v>324</v>
      </c>
      <c r="E823" s="35">
        <v>2015</v>
      </c>
      <c r="F823" s="35" t="s">
        <v>324</v>
      </c>
      <c r="G823" s="35" t="s">
        <v>324</v>
      </c>
      <c r="H823" s="36">
        <v>42005</v>
      </c>
      <c r="I823" s="35" t="s">
        <v>139</v>
      </c>
      <c r="K823" s="35" t="s">
        <v>335</v>
      </c>
      <c r="L823" s="35" t="s">
        <v>334</v>
      </c>
      <c r="M823" s="35" t="s">
        <v>141</v>
      </c>
      <c r="N823" s="35" t="s">
        <v>142</v>
      </c>
      <c r="O823" s="35" t="s">
        <v>143</v>
      </c>
      <c r="P823" s="35">
        <v>3602536.1226246501</v>
      </c>
      <c r="Q823" s="35">
        <v>1</v>
      </c>
    </row>
    <row r="824" spans="1:17" hidden="1" x14ac:dyDescent="0.2">
      <c r="A824" s="35" t="s">
        <v>136</v>
      </c>
      <c r="B824" s="35" t="s">
        <v>137</v>
      </c>
      <c r="C824" s="35" t="s">
        <v>336</v>
      </c>
      <c r="D824" s="35" t="s">
        <v>324</v>
      </c>
      <c r="E824" s="35">
        <v>2015</v>
      </c>
      <c r="F824" s="35" t="s">
        <v>324</v>
      </c>
      <c r="G824" s="35" t="s">
        <v>324</v>
      </c>
      <c r="H824" s="36">
        <v>42005</v>
      </c>
      <c r="I824" s="35" t="s">
        <v>145</v>
      </c>
      <c r="K824" s="35" t="s">
        <v>337</v>
      </c>
      <c r="L824" s="35" t="s">
        <v>336</v>
      </c>
      <c r="M824" s="35" t="s">
        <v>147</v>
      </c>
      <c r="N824" s="35" t="s">
        <v>148</v>
      </c>
      <c r="O824" s="35" t="s">
        <v>143</v>
      </c>
      <c r="P824" s="35">
        <v>781051.29167587298</v>
      </c>
      <c r="Q824" s="35">
        <v>1</v>
      </c>
    </row>
    <row r="825" spans="1:17" hidden="1" x14ac:dyDescent="0.2">
      <c r="A825" s="35" t="s">
        <v>136</v>
      </c>
      <c r="B825" s="35" t="s">
        <v>137</v>
      </c>
      <c r="C825" s="35" t="s">
        <v>338</v>
      </c>
      <c r="D825" s="35" t="s">
        <v>324</v>
      </c>
      <c r="E825" s="35">
        <v>2015</v>
      </c>
      <c r="F825" s="35" t="s">
        <v>324</v>
      </c>
      <c r="G825" s="35" t="s">
        <v>324</v>
      </c>
      <c r="H825" s="36">
        <v>42005</v>
      </c>
      <c r="I825" s="35" t="s">
        <v>139</v>
      </c>
      <c r="K825" s="35" t="s">
        <v>339</v>
      </c>
      <c r="L825" s="35" t="s">
        <v>338</v>
      </c>
      <c r="M825" s="35" t="s">
        <v>141</v>
      </c>
      <c r="N825" s="35" t="s">
        <v>142</v>
      </c>
      <c r="O825" s="35" t="s">
        <v>143</v>
      </c>
      <c r="P825" s="35">
        <v>688335.12199104205</v>
      </c>
      <c r="Q825" s="35">
        <v>1</v>
      </c>
    </row>
    <row r="826" spans="1:17" hidden="1" x14ac:dyDescent="0.2">
      <c r="A826" s="35" t="s">
        <v>136</v>
      </c>
      <c r="B826" s="35" t="s">
        <v>137</v>
      </c>
      <c r="C826" s="35" t="s">
        <v>338</v>
      </c>
      <c r="D826" s="35" t="s">
        <v>324</v>
      </c>
      <c r="E826" s="35">
        <v>2015</v>
      </c>
      <c r="F826" s="35" t="s">
        <v>324</v>
      </c>
      <c r="G826" s="35" t="s">
        <v>324</v>
      </c>
      <c r="H826" s="36">
        <v>42005</v>
      </c>
      <c r="I826" s="35" t="s">
        <v>139</v>
      </c>
      <c r="K826" s="35" t="s">
        <v>340</v>
      </c>
      <c r="L826" s="35" t="s">
        <v>338</v>
      </c>
      <c r="M826" s="35" t="s">
        <v>141</v>
      </c>
      <c r="N826" s="35" t="s">
        <v>142</v>
      </c>
      <c r="O826" s="35" t="s">
        <v>143</v>
      </c>
      <c r="P826" s="35">
        <v>3847050.0308920299</v>
      </c>
      <c r="Q826" s="35">
        <v>1</v>
      </c>
    </row>
    <row r="827" spans="1:17" hidden="1" x14ac:dyDescent="0.2">
      <c r="A827" s="35" t="s">
        <v>136</v>
      </c>
      <c r="B827" s="35" t="s">
        <v>137</v>
      </c>
      <c r="C827" s="35" t="s">
        <v>341</v>
      </c>
      <c r="D827" s="35" t="s">
        <v>324</v>
      </c>
      <c r="E827" s="35">
        <v>2015</v>
      </c>
      <c r="F827" s="35" t="s">
        <v>324</v>
      </c>
      <c r="G827" s="35" t="s">
        <v>324</v>
      </c>
      <c r="H827" s="36">
        <v>42005</v>
      </c>
      <c r="I827" s="35" t="s">
        <v>139</v>
      </c>
      <c r="K827" s="35" t="s">
        <v>342</v>
      </c>
      <c r="L827" s="35" t="s">
        <v>341</v>
      </c>
      <c r="M827" s="35" t="s">
        <v>141</v>
      </c>
      <c r="N827" s="35" t="s">
        <v>142</v>
      </c>
      <c r="O827" s="35" t="s">
        <v>143</v>
      </c>
      <c r="P827" s="35">
        <v>196321.31582610001</v>
      </c>
      <c r="Q827" s="35">
        <v>1</v>
      </c>
    </row>
    <row r="828" spans="1:17" hidden="1" x14ac:dyDescent="0.2">
      <c r="A828" s="35" t="s">
        <v>136</v>
      </c>
      <c r="B828" s="35" t="s">
        <v>137</v>
      </c>
      <c r="C828" s="35" t="s">
        <v>343</v>
      </c>
      <c r="D828" s="35" t="s">
        <v>324</v>
      </c>
      <c r="E828" s="35">
        <v>2015</v>
      </c>
      <c r="F828" s="35" t="s">
        <v>324</v>
      </c>
      <c r="G828" s="35" t="s">
        <v>324</v>
      </c>
      <c r="H828" s="36">
        <v>42005</v>
      </c>
      <c r="I828" s="35" t="s">
        <v>139</v>
      </c>
      <c r="K828" s="35" t="s">
        <v>344</v>
      </c>
      <c r="L828" s="35" t="s">
        <v>343</v>
      </c>
      <c r="M828" s="35" t="s">
        <v>141</v>
      </c>
      <c r="N828" s="35" t="s">
        <v>142</v>
      </c>
      <c r="O828" s="35" t="s">
        <v>143</v>
      </c>
      <c r="P828" s="35">
        <v>2809859.1715245298</v>
      </c>
      <c r="Q828" s="35">
        <v>1</v>
      </c>
    </row>
    <row r="829" spans="1:17" hidden="1" x14ac:dyDescent="0.2">
      <c r="A829" s="35" t="s">
        <v>136</v>
      </c>
      <c r="B829" s="35" t="s">
        <v>153</v>
      </c>
      <c r="C829" s="35" t="s">
        <v>154</v>
      </c>
      <c r="D829" s="35" t="s">
        <v>324</v>
      </c>
      <c r="E829" s="35">
        <v>2015</v>
      </c>
      <c r="F829" s="35" t="s">
        <v>324</v>
      </c>
      <c r="G829" s="35" t="s">
        <v>324</v>
      </c>
      <c r="H829" s="36">
        <v>42005</v>
      </c>
      <c r="K829" s="35" t="s">
        <v>155</v>
      </c>
      <c r="L829" s="35" t="s">
        <v>154</v>
      </c>
      <c r="M829" s="35" t="s">
        <v>154</v>
      </c>
      <c r="N829" s="35" t="s">
        <v>154</v>
      </c>
      <c r="O829" s="35" t="s">
        <v>143</v>
      </c>
      <c r="P829" s="35">
        <v>0</v>
      </c>
      <c r="Q829" s="35">
        <v>1</v>
      </c>
    </row>
    <row r="830" spans="1:17" hidden="1" x14ac:dyDescent="0.2">
      <c r="A830" s="35" t="s">
        <v>136</v>
      </c>
      <c r="B830" s="35" t="s">
        <v>153</v>
      </c>
      <c r="C830" s="35" t="s">
        <v>156</v>
      </c>
      <c r="D830" s="35" t="s">
        <v>324</v>
      </c>
      <c r="E830" s="35">
        <v>2015</v>
      </c>
      <c r="F830" s="35" t="s">
        <v>324</v>
      </c>
      <c r="G830" s="35" t="s">
        <v>324</v>
      </c>
      <c r="H830" s="36">
        <v>42005</v>
      </c>
      <c r="K830" s="35" t="s">
        <v>157</v>
      </c>
      <c r="L830" s="35" t="s">
        <v>156</v>
      </c>
      <c r="M830" s="35" t="s">
        <v>156</v>
      </c>
      <c r="N830" s="35" t="s">
        <v>156</v>
      </c>
      <c r="O830" s="35" t="s">
        <v>143</v>
      </c>
      <c r="P830" s="35">
        <v>0</v>
      </c>
      <c r="Q830" s="35">
        <v>1</v>
      </c>
    </row>
    <row r="831" spans="1:17" hidden="1" x14ac:dyDescent="0.2">
      <c r="A831" s="35" t="s">
        <v>136</v>
      </c>
      <c r="B831" s="35" t="s">
        <v>153</v>
      </c>
      <c r="C831" s="35" t="s">
        <v>158</v>
      </c>
      <c r="D831" s="35" t="s">
        <v>324</v>
      </c>
      <c r="E831" s="35">
        <v>2015</v>
      </c>
      <c r="F831" s="35" t="s">
        <v>324</v>
      </c>
      <c r="G831" s="35" t="s">
        <v>324</v>
      </c>
      <c r="H831" s="36">
        <v>42005</v>
      </c>
      <c r="K831" s="35" t="s">
        <v>159</v>
      </c>
      <c r="L831" s="35" t="s">
        <v>158</v>
      </c>
      <c r="M831" s="35" t="s">
        <v>158</v>
      </c>
      <c r="N831" s="35" t="s">
        <v>158</v>
      </c>
      <c r="O831" s="35" t="s">
        <v>143</v>
      </c>
      <c r="P831" s="35">
        <v>13310.938307816001</v>
      </c>
      <c r="Q831" s="35">
        <v>1</v>
      </c>
    </row>
    <row r="832" spans="1:17" hidden="1" x14ac:dyDescent="0.2">
      <c r="A832" s="35" t="s">
        <v>136</v>
      </c>
      <c r="B832" s="35" t="s">
        <v>153</v>
      </c>
      <c r="C832" s="35" t="s">
        <v>160</v>
      </c>
      <c r="D832" s="35" t="s">
        <v>324</v>
      </c>
      <c r="E832" s="35">
        <v>2015</v>
      </c>
      <c r="F832" s="35" t="s">
        <v>324</v>
      </c>
      <c r="G832" s="35" t="s">
        <v>324</v>
      </c>
      <c r="H832" s="36">
        <v>42005</v>
      </c>
      <c r="K832" s="35" t="s">
        <v>161</v>
      </c>
      <c r="L832" s="35" t="s">
        <v>160</v>
      </c>
      <c r="M832" s="35" t="s">
        <v>160</v>
      </c>
      <c r="N832" s="35" t="s">
        <v>160</v>
      </c>
      <c r="O832" s="35" t="s">
        <v>143</v>
      </c>
      <c r="P832" s="35">
        <v>961.48721689399997</v>
      </c>
      <c r="Q832" s="35">
        <v>1</v>
      </c>
    </row>
    <row r="833" spans="1:17" x14ac:dyDescent="0.2">
      <c r="A833" s="35" t="s">
        <v>136</v>
      </c>
      <c r="B833" s="35" t="s">
        <v>162</v>
      </c>
      <c r="C833" s="35" t="s">
        <v>166</v>
      </c>
      <c r="D833" s="35" t="s">
        <v>324</v>
      </c>
      <c r="E833" s="35">
        <v>2015</v>
      </c>
      <c r="F833" s="35" t="s">
        <v>324</v>
      </c>
      <c r="G833" s="35" t="s">
        <v>324</v>
      </c>
      <c r="H833" s="36">
        <v>42005</v>
      </c>
      <c r="I833" s="35" t="s">
        <v>162</v>
      </c>
      <c r="K833" s="35" t="s">
        <v>345</v>
      </c>
      <c r="L833" s="35" t="s">
        <v>166</v>
      </c>
      <c r="M833" s="35" t="s">
        <v>166</v>
      </c>
      <c r="N833" s="35" t="s">
        <v>168</v>
      </c>
      <c r="O833" s="35" t="s">
        <v>143</v>
      </c>
      <c r="P833" s="35">
        <v>64742.299818298001</v>
      </c>
      <c r="Q833" s="35">
        <v>1</v>
      </c>
    </row>
    <row r="834" spans="1:17" x14ac:dyDescent="0.2">
      <c r="A834" s="35" t="s">
        <v>136</v>
      </c>
      <c r="B834" s="35" t="s">
        <v>162</v>
      </c>
      <c r="C834" s="35" t="s">
        <v>172</v>
      </c>
      <c r="D834" s="35" t="s">
        <v>324</v>
      </c>
      <c r="E834" s="35">
        <v>2015</v>
      </c>
      <c r="F834" s="35" t="s">
        <v>324</v>
      </c>
      <c r="G834" s="35" t="s">
        <v>324</v>
      </c>
      <c r="H834" s="36">
        <v>42005</v>
      </c>
      <c r="I834" s="35" t="s">
        <v>162</v>
      </c>
      <c r="K834" s="35" t="s">
        <v>346</v>
      </c>
      <c r="L834" s="35" t="s">
        <v>172</v>
      </c>
      <c r="M834" s="35" t="s">
        <v>172</v>
      </c>
      <c r="N834" s="35" t="s">
        <v>168</v>
      </c>
      <c r="O834" s="35" t="s">
        <v>143</v>
      </c>
      <c r="P834" s="35">
        <v>13227.627875050999</v>
      </c>
      <c r="Q834" s="35">
        <v>1</v>
      </c>
    </row>
    <row r="835" spans="1:17" hidden="1" x14ac:dyDescent="0.2">
      <c r="A835" s="35" t="s">
        <v>174</v>
      </c>
      <c r="B835" s="35" t="s">
        <v>279</v>
      </c>
      <c r="C835" s="35" t="s">
        <v>347</v>
      </c>
      <c r="D835" s="35" t="s">
        <v>324</v>
      </c>
      <c r="E835" s="35">
        <v>2015</v>
      </c>
      <c r="F835" s="35" t="s">
        <v>324</v>
      </c>
      <c r="G835" s="35" t="s">
        <v>324</v>
      </c>
      <c r="H835" s="36">
        <v>42005</v>
      </c>
      <c r="K835" s="35" t="s">
        <v>348</v>
      </c>
      <c r="L835" s="35" t="s">
        <v>347</v>
      </c>
      <c r="M835" s="35" t="s">
        <v>347</v>
      </c>
      <c r="N835" s="35" t="s">
        <v>347</v>
      </c>
      <c r="O835" s="35" t="s">
        <v>143</v>
      </c>
      <c r="P835" s="35">
        <v>78545.674788207994</v>
      </c>
      <c r="Q835" s="35">
        <v>1</v>
      </c>
    </row>
    <row r="836" spans="1:17" hidden="1" x14ac:dyDescent="0.2">
      <c r="A836" s="35" t="s">
        <v>174</v>
      </c>
      <c r="B836" s="35" t="s">
        <v>153</v>
      </c>
      <c r="C836" s="35" t="s">
        <v>154</v>
      </c>
      <c r="D836" s="35" t="s">
        <v>324</v>
      </c>
      <c r="E836" s="35">
        <v>2015</v>
      </c>
      <c r="F836" s="35" t="s">
        <v>324</v>
      </c>
      <c r="G836" s="35" t="s">
        <v>324</v>
      </c>
      <c r="H836" s="36">
        <v>42005</v>
      </c>
      <c r="K836" s="35" t="s">
        <v>155</v>
      </c>
      <c r="L836" s="35" t="s">
        <v>154</v>
      </c>
      <c r="M836" s="35" t="s">
        <v>154</v>
      </c>
      <c r="N836" s="35" t="s">
        <v>154</v>
      </c>
      <c r="O836" s="35" t="s">
        <v>143</v>
      </c>
      <c r="P836" s="35">
        <v>83.156726277999994</v>
      </c>
      <c r="Q836" s="35">
        <v>1</v>
      </c>
    </row>
    <row r="837" spans="1:17" hidden="1" x14ac:dyDescent="0.2">
      <c r="A837" s="35" t="s">
        <v>174</v>
      </c>
      <c r="B837" s="35" t="s">
        <v>153</v>
      </c>
      <c r="C837" s="35" t="s">
        <v>156</v>
      </c>
      <c r="D837" s="35" t="s">
        <v>324</v>
      </c>
      <c r="E837" s="35">
        <v>2015</v>
      </c>
      <c r="F837" s="35" t="s">
        <v>324</v>
      </c>
      <c r="G837" s="35" t="s">
        <v>324</v>
      </c>
      <c r="H837" s="36">
        <v>42005</v>
      </c>
      <c r="K837" s="35" t="s">
        <v>157</v>
      </c>
      <c r="L837" s="35" t="s">
        <v>156</v>
      </c>
      <c r="M837" s="35" t="s">
        <v>156</v>
      </c>
      <c r="N837" s="35" t="s">
        <v>156</v>
      </c>
      <c r="O837" s="35" t="s">
        <v>143</v>
      </c>
      <c r="P837" s="35">
        <v>2852.995150318</v>
      </c>
      <c r="Q837" s="35">
        <v>1</v>
      </c>
    </row>
    <row r="838" spans="1:17" hidden="1" x14ac:dyDescent="0.2">
      <c r="A838" s="35" t="s">
        <v>174</v>
      </c>
      <c r="B838" s="35" t="s">
        <v>153</v>
      </c>
      <c r="C838" s="35" t="s">
        <v>158</v>
      </c>
      <c r="D838" s="35" t="s">
        <v>324</v>
      </c>
      <c r="E838" s="35">
        <v>2015</v>
      </c>
      <c r="F838" s="35" t="s">
        <v>324</v>
      </c>
      <c r="G838" s="35" t="s">
        <v>324</v>
      </c>
      <c r="H838" s="36">
        <v>42005</v>
      </c>
      <c r="K838" s="35" t="s">
        <v>159</v>
      </c>
      <c r="L838" s="35" t="s">
        <v>158</v>
      </c>
      <c r="M838" s="35" t="s">
        <v>158</v>
      </c>
      <c r="N838" s="35" t="s">
        <v>158</v>
      </c>
      <c r="O838" s="35" t="s">
        <v>143</v>
      </c>
      <c r="P838" s="35">
        <v>1241.898666371</v>
      </c>
      <c r="Q838" s="35">
        <v>1</v>
      </c>
    </row>
    <row r="839" spans="1:17" hidden="1" x14ac:dyDescent="0.2">
      <c r="A839" s="35" t="s">
        <v>174</v>
      </c>
      <c r="B839" s="35" t="s">
        <v>153</v>
      </c>
      <c r="C839" s="35" t="s">
        <v>160</v>
      </c>
      <c r="D839" s="35" t="s">
        <v>324</v>
      </c>
      <c r="E839" s="35">
        <v>2015</v>
      </c>
      <c r="F839" s="35" t="s">
        <v>324</v>
      </c>
      <c r="G839" s="35" t="s">
        <v>324</v>
      </c>
      <c r="H839" s="36">
        <v>42005</v>
      </c>
      <c r="K839" s="35" t="s">
        <v>161</v>
      </c>
      <c r="L839" s="35" t="s">
        <v>160</v>
      </c>
      <c r="M839" s="35" t="s">
        <v>160</v>
      </c>
      <c r="N839" s="35" t="s">
        <v>160</v>
      </c>
      <c r="O839" s="35" t="s">
        <v>143</v>
      </c>
      <c r="P839" s="35">
        <v>4770.1519283939997</v>
      </c>
      <c r="Q839" s="35">
        <v>1</v>
      </c>
    </row>
    <row r="840" spans="1:17" hidden="1" x14ac:dyDescent="0.2">
      <c r="A840" s="35" t="s">
        <v>175</v>
      </c>
      <c r="B840" s="35" t="s">
        <v>153</v>
      </c>
      <c r="C840" s="35" t="s">
        <v>154</v>
      </c>
      <c r="D840" s="35" t="s">
        <v>324</v>
      </c>
      <c r="E840" s="35">
        <v>2015</v>
      </c>
      <c r="F840" s="35" t="s">
        <v>324</v>
      </c>
      <c r="G840" s="35" t="s">
        <v>324</v>
      </c>
      <c r="H840" s="36">
        <v>42005</v>
      </c>
      <c r="I840" s="35" t="s">
        <v>176</v>
      </c>
      <c r="K840" s="35" t="s">
        <v>155</v>
      </c>
      <c r="L840" s="35" t="s">
        <v>154</v>
      </c>
      <c r="M840" s="35" t="s">
        <v>154</v>
      </c>
      <c r="N840" s="35" t="s">
        <v>154</v>
      </c>
      <c r="O840" s="35" t="s">
        <v>143</v>
      </c>
      <c r="P840" s="35">
        <v>74011.715766438996</v>
      </c>
      <c r="Q840" s="35">
        <v>1</v>
      </c>
    </row>
    <row r="841" spans="1:17" hidden="1" x14ac:dyDescent="0.2">
      <c r="A841" s="35" t="s">
        <v>175</v>
      </c>
      <c r="B841" s="35" t="s">
        <v>153</v>
      </c>
      <c r="C841" s="35" t="s">
        <v>178</v>
      </c>
      <c r="D841" s="35" t="s">
        <v>324</v>
      </c>
      <c r="E841" s="35">
        <v>2015</v>
      </c>
      <c r="F841" s="35" t="s">
        <v>324</v>
      </c>
      <c r="G841" s="35" t="s">
        <v>324</v>
      </c>
      <c r="H841" s="36">
        <v>42005</v>
      </c>
      <c r="I841" s="35" t="s">
        <v>179</v>
      </c>
      <c r="K841" s="35" t="s">
        <v>180</v>
      </c>
      <c r="L841" s="35" t="s">
        <v>178</v>
      </c>
      <c r="M841" s="35" t="s">
        <v>178</v>
      </c>
      <c r="N841" s="35" t="s">
        <v>178</v>
      </c>
      <c r="O841" s="35" t="s">
        <v>143</v>
      </c>
      <c r="P841" s="35">
        <v>62756.351393808996</v>
      </c>
      <c r="Q841" s="35">
        <v>1</v>
      </c>
    </row>
    <row r="842" spans="1:17" hidden="1" x14ac:dyDescent="0.2">
      <c r="A842" s="35" t="s">
        <v>175</v>
      </c>
      <c r="B842" s="35" t="s">
        <v>153</v>
      </c>
      <c r="C842" s="35" t="s">
        <v>156</v>
      </c>
      <c r="D842" s="35" t="s">
        <v>324</v>
      </c>
      <c r="E842" s="35">
        <v>2015</v>
      </c>
      <c r="F842" s="35" t="s">
        <v>324</v>
      </c>
      <c r="G842" s="35" t="s">
        <v>324</v>
      </c>
      <c r="H842" s="36">
        <v>42005</v>
      </c>
      <c r="I842" s="35" t="s">
        <v>176</v>
      </c>
      <c r="K842" s="35" t="s">
        <v>157</v>
      </c>
      <c r="L842" s="35" t="s">
        <v>156</v>
      </c>
      <c r="M842" s="35" t="s">
        <v>156</v>
      </c>
      <c r="N842" s="35" t="s">
        <v>156</v>
      </c>
      <c r="O842" s="35" t="s">
        <v>143</v>
      </c>
      <c r="P842" s="35">
        <v>52011.167862339003</v>
      </c>
      <c r="Q842" s="35">
        <v>1</v>
      </c>
    </row>
    <row r="843" spans="1:17" hidden="1" x14ac:dyDescent="0.2">
      <c r="A843" s="35" t="s">
        <v>175</v>
      </c>
      <c r="B843" s="35" t="s">
        <v>153</v>
      </c>
      <c r="C843" s="35" t="s">
        <v>158</v>
      </c>
      <c r="D843" s="35" t="s">
        <v>324</v>
      </c>
      <c r="E843" s="35">
        <v>2015</v>
      </c>
      <c r="F843" s="35" t="s">
        <v>324</v>
      </c>
      <c r="G843" s="35" t="s">
        <v>324</v>
      </c>
      <c r="H843" s="36">
        <v>42005</v>
      </c>
      <c r="I843" s="35" t="s">
        <v>176</v>
      </c>
      <c r="K843" s="35" t="s">
        <v>159</v>
      </c>
      <c r="L843" s="35" t="s">
        <v>158</v>
      </c>
      <c r="M843" s="35" t="s">
        <v>158</v>
      </c>
      <c r="N843" s="35" t="s">
        <v>158</v>
      </c>
      <c r="O843" s="35" t="s">
        <v>143</v>
      </c>
      <c r="P843" s="35">
        <v>233.29510208600001</v>
      </c>
      <c r="Q843" s="35">
        <v>1</v>
      </c>
    </row>
    <row r="844" spans="1:17" hidden="1" x14ac:dyDescent="0.2">
      <c r="A844" s="35" t="s">
        <v>175</v>
      </c>
      <c r="B844" s="35" t="s">
        <v>153</v>
      </c>
      <c r="C844" s="35" t="s">
        <v>160</v>
      </c>
      <c r="D844" s="35" t="s">
        <v>324</v>
      </c>
      <c r="E844" s="35">
        <v>2015</v>
      </c>
      <c r="F844" s="35" t="s">
        <v>324</v>
      </c>
      <c r="G844" s="35" t="s">
        <v>324</v>
      </c>
      <c r="H844" s="36">
        <v>42005</v>
      </c>
      <c r="I844" s="35" t="s">
        <v>176</v>
      </c>
      <c r="K844" s="35" t="s">
        <v>161</v>
      </c>
      <c r="L844" s="35" t="s">
        <v>160</v>
      </c>
      <c r="M844" s="35" t="s">
        <v>160</v>
      </c>
      <c r="N844" s="35" t="s">
        <v>160</v>
      </c>
      <c r="O844" s="35" t="s">
        <v>143</v>
      </c>
      <c r="P844" s="35">
        <v>79929.920512684999</v>
      </c>
      <c r="Q844" s="35">
        <v>1</v>
      </c>
    </row>
    <row r="845" spans="1:17" hidden="1" x14ac:dyDescent="0.2">
      <c r="A845" s="35" t="s">
        <v>182</v>
      </c>
      <c r="B845" s="35" t="s">
        <v>153</v>
      </c>
      <c r="C845" s="35" t="s">
        <v>154</v>
      </c>
      <c r="D845" s="35" t="s">
        <v>324</v>
      </c>
      <c r="E845" s="35">
        <v>2015</v>
      </c>
      <c r="F845" s="35" t="s">
        <v>324</v>
      </c>
      <c r="G845" s="35" t="s">
        <v>324</v>
      </c>
      <c r="H845" s="36">
        <v>42005</v>
      </c>
      <c r="K845" s="35" t="s">
        <v>155</v>
      </c>
      <c r="L845" s="35" t="s">
        <v>154</v>
      </c>
      <c r="M845" s="35" t="s">
        <v>154</v>
      </c>
      <c r="N845" s="35" t="s">
        <v>154</v>
      </c>
      <c r="O845" s="35" t="s">
        <v>143</v>
      </c>
      <c r="P845" s="35">
        <v>8415.9549895820001</v>
      </c>
      <c r="Q845" s="35">
        <v>1</v>
      </c>
    </row>
    <row r="846" spans="1:17" hidden="1" x14ac:dyDescent="0.2">
      <c r="A846" s="35" t="s">
        <v>182</v>
      </c>
      <c r="B846" s="35" t="s">
        <v>153</v>
      </c>
      <c r="C846" s="35" t="s">
        <v>156</v>
      </c>
      <c r="D846" s="35" t="s">
        <v>324</v>
      </c>
      <c r="E846" s="35">
        <v>2015</v>
      </c>
      <c r="F846" s="35" t="s">
        <v>324</v>
      </c>
      <c r="G846" s="35" t="s">
        <v>324</v>
      </c>
      <c r="H846" s="36">
        <v>42005</v>
      </c>
      <c r="K846" s="35" t="s">
        <v>157</v>
      </c>
      <c r="L846" s="35" t="s">
        <v>156</v>
      </c>
      <c r="M846" s="35" t="s">
        <v>156</v>
      </c>
      <c r="N846" s="35" t="s">
        <v>156</v>
      </c>
      <c r="O846" s="35" t="s">
        <v>143</v>
      </c>
      <c r="P846" s="35">
        <v>5097.5284559600004</v>
      </c>
      <c r="Q846" s="35">
        <v>1</v>
      </c>
    </row>
    <row r="847" spans="1:17" hidden="1" x14ac:dyDescent="0.2">
      <c r="A847" s="35" t="s">
        <v>182</v>
      </c>
      <c r="B847" s="35" t="s">
        <v>153</v>
      </c>
      <c r="C847" s="35" t="s">
        <v>158</v>
      </c>
      <c r="D847" s="35" t="s">
        <v>324</v>
      </c>
      <c r="E847" s="35">
        <v>2015</v>
      </c>
      <c r="F847" s="35" t="s">
        <v>324</v>
      </c>
      <c r="G847" s="35" t="s">
        <v>324</v>
      </c>
      <c r="H847" s="36">
        <v>42005</v>
      </c>
      <c r="K847" s="35" t="s">
        <v>159</v>
      </c>
      <c r="L847" s="35" t="s">
        <v>158</v>
      </c>
      <c r="M847" s="35" t="s">
        <v>158</v>
      </c>
      <c r="N847" s="35" t="s">
        <v>158</v>
      </c>
      <c r="O847" s="35" t="s">
        <v>143</v>
      </c>
      <c r="P847" s="35">
        <v>3418.6366341550001</v>
      </c>
      <c r="Q847" s="35">
        <v>1</v>
      </c>
    </row>
    <row r="848" spans="1:17" hidden="1" x14ac:dyDescent="0.2">
      <c r="A848" s="35" t="s">
        <v>182</v>
      </c>
      <c r="B848" s="35" t="s">
        <v>153</v>
      </c>
      <c r="C848" s="35" t="s">
        <v>158</v>
      </c>
      <c r="D848" s="35" t="s">
        <v>324</v>
      </c>
      <c r="E848" s="35">
        <v>2015</v>
      </c>
      <c r="F848" s="35" t="s">
        <v>324</v>
      </c>
      <c r="G848" s="35" t="s">
        <v>324</v>
      </c>
      <c r="H848" s="36">
        <v>42005</v>
      </c>
      <c r="K848" s="35" t="s">
        <v>159</v>
      </c>
      <c r="L848" s="35" t="s">
        <v>158</v>
      </c>
      <c r="M848" s="35" t="s">
        <v>158</v>
      </c>
      <c r="N848" s="35" t="s">
        <v>158</v>
      </c>
      <c r="O848" s="35" t="s">
        <v>143</v>
      </c>
      <c r="P848" s="35">
        <v>4730.423740444</v>
      </c>
      <c r="Q848" s="35">
        <v>1</v>
      </c>
    </row>
    <row r="849" spans="1:17" hidden="1" x14ac:dyDescent="0.2">
      <c r="A849" s="35" t="s">
        <v>182</v>
      </c>
      <c r="B849" s="35" t="s">
        <v>153</v>
      </c>
      <c r="C849" s="35" t="s">
        <v>185</v>
      </c>
      <c r="D849" s="35" t="s">
        <v>324</v>
      </c>
      <c r="E849" s="35">
        <v>2015</v>
      </c>
      <c r="F849" s="35" t="s">
        <v>324</v>
      </c>
      <c r="G849" s="35" t="s">
        <v>324</v>
      </c>
      <c r="H849" s="36">
        <v>42005</v>
      </c>
      <c r="K849" s="35" t="s">
        <v>161</v>
      </c>
      <c r="L849" s="35" t="s">
        <v>185</v>
      </c>
      <c r="M849" s="35" t="s">
        <v>185</v>
      </c>
      <c r="N849" s="35" t="s">
        <v>185</v>
      </c>
      <c r="O849" s="35" t="s">
        <v>143</v>
      </c>
      <c r="P849" s="35">
        <v>233.67635001100001</v>
      </c>
      <c r="Q849" s="35">
        <v>1</v>
      </c>
    </row>
    <row r="850" spans="1:17" hidden="1" x14ac:dyDescent="0.2">
      <c r="A850" s="35" t="s">
        <v>182</v>
      </c>
      <c r="B850" s="35" t="s">
        <v>153</v>
      </c>
      <c r="C850" s="35" t="s">
        <v>185</v>
      </c>
      <c r="D850" s="35" t="s">
        <v>324</v>
      </c>
      <c r="E850" s="35">
        <v>2015</v>
      </c>
      <c r="F850" s="35" t="s">
        <v>324</v>
      </c>
      <c r="G850" s="35" t="s">
        <v>324</v>
      </c>
      <c r="H850" s="36">
        <v>42005</v>
      </c>
      <c r="K850" s="35" t="s">
        <v>161</v>
      </c>
      <c r="L850" s="35" t="s">
        <v>185</v>
      </c>
      <c r="M850" s="35" t="s">
        <v>185</v>
      </c>
      <c r="N850" s="35" t="s">
        <v>185</v>
      </c>
      <c r="O850" s="35" t="s">
        <v>143</v>
      </c>
      <c r="P850" s="35">
        <v>15516.488700313999</v>
      </c>
      <c r="Q850" s="35">
        <v>1</v>
      </c>
    </row>
    <row r="851" spans="1:17" hidden="1" x14ac:dyDescent="0.2">
      <c r="A851" s="35" t="s">
        <v>190</v>
      </c>
      <c r="B851" s="35" t="s">
        <v>153</v>
      </c>
      <c r="C851" s="35" t="s">
        <v>154</v>
      </c>
      <c r="D851" s="35" t="s">
        <v>324</v>
      </c>
      <c r="E851" s="35">
        <v>2015</v>
      </c>
      <c r="F851" s="35" t="s">
        <v>324</v>
      </c>
      <c r="G851" s="35" t="s">
        <v>324</v>
      </c>
      <c r="H851" s="36">
        <v>42005</v>
      </c>
      <c r="K851" s="35" t="s">
        <v>155</v>
      </c>
      <c r="L851" s="35" t="s">
        <v>154</v>
      </c>
      <c r="M851" s="35" t="s">
        <v>154</v>
      </c>
      <c r="N851" s="35" t="s">
        <v>154</v>
      </c>
      <c r="O851" s="35" t="s">
        <v>143</v>
      </c>
      <c r="P851" s="35">
        <v>12.050378521000001</v>
      </c>
      <c r="Q851" s="35">
        <v>1</v>
      </c>
    </row>
    <row r="852" spans="1:17" hidden="1" x14ac:dyDescent="0.2">
      <c r="A852" s="35" t="s">
        <v>190</v>
      </c>
      <c r="B852" s="35" t="s">
        <v>153</v>
      </c>
      <c r="C852" s="35" t="s">
        <v>156</v>
      </c>
      <c r="D852" s="35" t="s">
        <v>324</v>
      </c>
      <c r="E852" s="35">
        <v>2015</v>
      </c>
      <c r="F852" s="35" t="s">
        <v>324</v>
      </c>
      <c r="G852" s="35" t="s">
        <v>324</v>
      </c>
      <c r="H852" s="36">
        <v>42005</v>
      </c>
      <c r="K852" s="35" t="s">
        <v>157</v>
      </c>
      <c r="L852" s="35" t="s">
        <v>156</v>
      </c>
      <c r="M852" s="35" t="s">
        <v>156</v>
      </c>
      <c r="N852" s="35" t="s">
        <v>156</v>
      </c>
      <c r="O852" s="35" t="s">
        <v>143</v>
      </c>
      <c r="P852" s="35">
        <v>3808.2279075319998</v>
      </c>
      <c r="Q852" s="35">
        <v>1</v>
      </c>
    </row>
    <row r="853" spans="1:17" hidden="1" x14ac:dyDescent="0.2">
      <c r="A853" s="35" t="s">
        <v>190</v>
      </c>
      <c r="B853" s="35" t="s">
        <v>153</v>
      </c>
      <c r="C853" s="35" t="s">
        <v>158</v>
      </c>
      <c r="D853" s="35" t="s">
        <v>324</v>
      </c>
      <c r="E853" s="35">
        <v>2015</v>
      </c>
      <c r="F853" s="35" t="s">
        <v>324</v>
      </c>
      <c r="G853" s="35" t="s">
        <v>324</v>
      </c>
      <c r="H853" s="36">
        <v>42005</v>
      </c>
      <c r="K853" s="35" t="s">
        <v>159</v>
      </c>
      <c r="L853" s="35" t="s">
        <v>158</v>
      </c>
      <c r="M853" s="35" t="s">
        <v>158</v>
      </c>
      <c r="N853" s="35" t="s">
        <v>158</v>
      </c>
      <c r="O853" s="35" t="s">
        <v>143</v>
      </c>
      <c r="P853" s="35">
        <v>1508.612402703</v>
      </c>
      <c r="Q853" s="35">
        <v>1</v>
      </c>
    </row>
    <row r="854" spans="1:17" hidden="1" x14ac:dyDescent="0.2">
      <c r="A854" s="35" t="s">
        <v>190</v>
      </c>
      <c r="B854" s="35" t="s">
        <v>153</v>
      </c>
      <c r="C854" s="35" t="s">
        <v>185</v>
      </c>
      <c r="D854" s="35" t="s">
        <v>324</v>
      </c>
      <c r="E854" s="35">
        <v>2015</v>
      </c>
      <c r="F854" s="35" t="s">
        <v>324</v>
      </c>
      <c r="G854" s="35" t="s">
        <v>324</v>
      </c>
      <c r="H854" s="36">
        <v>42005</v>
      </c>
      <c r="K854" s="35" t="s">
        <v>161</v>
      </c>
      <c r="L854" s="35" t="s">
        <v>185</v>
      </c>
      <c r="M854" s="35" t="s">
        <v>185</v>
      </c>
      <c r="N854" s="35" t="s">
        <v>185</v>
      </c>
      <c r="O854" s="35" t="s">
        <v>143</v>
      </c>
      <c r="P854" s="35">
        <v>47466.777170524998</v>
      </c>
      <c r="Q854" s="35">
        <v>1</v>
      </c>
    </row>
    <row r="855" spans="1:17" hidden="1" x14ac:dyDescent="0.2">
      <c r="A855" s="35" t="s">
        <v>190</v>
      </c>
      <c r="B855" s="35" t="s">
        <v>301</v>
      </c>
      <c r="C855" s="35" t="s">
        <v>334</v>
      </c>
      <c r="D855" s="35" t="s">
        <v>324</v>
      </c>
      <c r="E855" s="35">
        <v>2015</v>
      </c>
      <c r="F855" s="35" t="s">
        <v>324</v>
      </c>
      <c r="G855" s="35" t="s">
        <v>324</v>
      </c>
      <c r="H855" s="36">
        <v>42005</v>
      </c>
      <c r="K855" s="35" t="s">
        <v>349</v>
      </c>
      <c r="L855" s="35" t="s">
        <v>334</v>
      </c>
      <c r="M855" s="35" t="s">
        <v>141</v>
      </c>
      <c r="N855" s="35" t="s">
        <v>142</v>
      </c>
      <c r="O855" s="35" t="s">
        <v>143</v>
      </c>
      <c r="P855" s="35">
        <v>15729.097420725</v>
      </c>
      <c r="Q855" s="35">
        <v>1</v>
      </c>
    </row>
    <row r="856" spans="1:17" hidden="1" x14ac:dyDescent="0.2">
      <c r="A856" s="35" t="s">
        <v>191</v>
      </c>
      <c r="B856" s="35" t="s">
        <v>153</v>
      </c>
      <c r="C856" s="35" t="s">
        <v>192</v>
      </c>
      <c r="D856" s="35" t="s">
        <v>324</v>
      </c>
      <c r="E856" s="35">
        <v>2015</v>
      </c>
      <c r="F856" s="35" t="s">
        <v>324</v>
      </c>
      <c r="G856" s="35" t="s">
        <v>324</v>
      </c>
      <c r="H856" s="36">
        <v>42005</v>
      </c>
      <c r="K856" s="35" t="s">
        <v>192</v>
      </c>
      <c r="L856" s="35" t="s">
        <v>192</v>
      </c>
      <c r="M856" s="35" t="s">
        <v>192</v>
      </c>
      <c r="N856" s="35" t="s">
        <v>192</v>
      </c>
      <c r="O856" s="35" t="s">
        <v>143</v>
      </c>
      <c r="P856" s="35">
        <v>36473.225584637999</v>
      </c>
      <c r="Q856" s="35">
        <v>1</v>
      </c>
    </row>
    <row r="857" spans="1:17" hidden="1" x14ac:dyDescent="0.2">
      <c r="A857" s="35" t="s">
        <v>191</v>
      </c>
      <c r="B857" s="35" t="s">
        <v>153</v>
      </c>
      <c r="C857" s="35" t="s">
        <v>193</v>
      </c>
      <c r="D857" s="35" t="s">
        <v>324</v>
      </c>
      <c r="E857" s="35">
        <v>2015</v>
      </c>
      <c r="F857" s="35" t="s">
        <v>324</v>
      </c>
      <c r="G857" s="35" t="s">
        <v>324</v>
      </c>
      <c r="H857" s="36">
        <v>42005</v>
      </c>
      <c r="K857" s="35" t="s">
        <v>194</v>
      </c>
      <c r="L857" s="35" t="s">
        <v>193</v>
      </c>
      <c r="M857" s="35" t="s">
        <v>193</v>
      </c>
      <c r="N857" s="35" t="s">
        <v>193</v>
      </c>
      <c r="O857" s="35" t="s">
        <v>143</v>
      </c>
      <c r="P857" s="35">
        <v>0</v>
      </c>
      <c r="Q857" s="35">
        <v>1</v>
      </c>
    </row>
    <row r="858" spans="1:17" hidden="1" x14ac:dyDescent="0.2">
      <c r="A858" s="35" t="s">
        <v>191</v>
      </c>
      <c r="B858" s="35" t="s">
        <v>153</v>
      </c>
      <c r="C858" s="35" t="s">
        <v>193</v>
      </c>
      <c r="D858" s="35" t="s">
        <v>324</v>
      </c>
      <c r="E858" s="35">
        <v>2015</v>
      </c>
      <c r="F858" s="35" t="s">
        <v>324</v>
      </c>
      <c r="G858" s="35" t="s">
        <v>324</v>
      </c>
      <c r="H858" s="36">
        <v>42005</v>
      </c>
      <c r="K858" s="35" t="s">
        <v>195</v>
      </c>
      <c r="L858" s="35" t="s">
        <v>193</v>
      </c>
      <c r="M858" s="35" t="s">
        <v>193</v>
      </c>
      <c r="N858" s="35" t="s">
        <v>193</v>
      </c>
      <c r="O858" s="35" t="s">
        <v>143</v>
      </c>
      <c r="P858" s="35">
        <v>0</v>
      </c>
      <c r="Q858" s="35">
        <v>1</v>
      </c>
    </row>
    <row r="859" spans="1:17" hidden="1" x14ac:dyDescent="0.2">
      <c r="A859" s="35" t="s">
        <v>191</v>
      </c>
      <c r="B859" s="35" t="s">
        <v>153</v>
      </c>
      <c r="C859" s="35" t="s">
        <v>193</v>
      </c>
      <c r="D859" s="35" t="s">
        <v>324</v>
      </c>
      <c r="E859" s="35">
        <v>2015</v>
      </c>
      <c r="F859" s="35" t="s">
        <v>324</v>
      </c>
      <c r="G859" s="35" t="s">
        <v>324</v>
      </c>
      <c r="H859" s="36">
        <v>42005</v>
      </c>
      <c r="K859" s="35" t="s">
        <v>196</v>
      </c>
      <c r="L859" s="35" t="s">
        <v>193</v>
      </c>
      <c r="M859" s="35" t="s">
        <v>193</v>
      </c>
      <c r="N859" s="35" t="s">
        <v>193</v>
      </c>
      <c r="O859" s="35" t="s">
        <v>143</v>
      </c>
      <c r="P859" s="35">
        <v>419.86678710000001</v>
      </c>
      <c r="Q859" s="35">
        <v>1</v>
      </c>
    </row>
    <row r="860" spans="1:17" hidden="1" x14ac:dyDescent="0.2">
      <c r="A860" s="35" t="s">
        <v>191</v>
      </c>
      <c r="B860" s="35" t="s">
        <v>153</v>
      </c>
      <c r="C860" s="35" t="s">
        <v>197</v>
      </c>
      <c r="D860" s="35" t="s">
        <v>324</v>
      </c>
      <c r="E860" s="35">
        <v>2015</v>
      </c>
      <c r="F860" s="35" t="s">
        <v>324</v>
      </c>
      <c r="G860" s="35" t="s">
        <v>324</v>
      </c>
      <c r="H860" s="36">
        <v>42005</v>
      </c>
      <c r="K860" s="35" t="s">
        <v>198</v>
      </c>
      <c r="L860" s="35" t="s">
        <v>197</v>
      </c>
      <c r="M860" s="35" t="s">
        <v>197</v>
      </c>
      <c r="N860" s="35" t="s">
        <v>197</v>
      </c>
      <c r="O860" s="35" t="s">
        <v>143</v>
      </c>
      <c r="P860" s="35">
        <v>8559.6827150000008</v>
      </c>
      <c r="Q860" s="35">
        <v>1</v>
      </c>
    </row>
    <row r="861" spans="1:17" hidden="1" x14ac:dyDescent="0.2">
      <c r="A861" s="35" t="s">
        <v>191</v>
      </c>
      <c r="B861" s="35" t="s">
        <v>153</v>
      </c>
      <c r="C861" s="35" t="s">
        <v>199</v>
      </c>
      <c r="D861" s="35" t="s">
        <v>324</v>
      </c>
      <c r="E861" s="35">
        <v>2015</v>
      </c>
      <c r="F861" s="35" t="s">
        <v>324</v>
      </c>
      <c r="G861" s="35" t="s">
        <v>324</v>
      </c>
      <c r="H861" s="36">
        <v>42005</v>
      </c>
      <c r="K861" s="35" t="s">
        <v>200</v>
      </c>
      <c r="L861" s="35" t="s">
        <v>199</v>
      </c>
      <c r="M861" s="35" t="s">
        <v>199</v>
      </c>
      <c r="N861" s="35" t="s">
        <v>199</v>
      </c>
      <c r="O861" s="35" t="s">
        <v>143</v>
      </c>
      <c r="P861" s="35">
        <v>186165.409571</v>
      </c>
      <c r="Q861" s="35">
        <v>1</v>
      </c>
    </row>
    <row r="862" spans="1:17" hidden="1" x14ac:dyDescent="0.2">
      <c r="A862" s="35" t="s">
        <v>191</v>
      </c>
      <c r="B862" s="35" t="s">
        <v>153</v>
      </c>
      <c r="C862" s="35" t="s">
        <v>201</v>
      </c>
      <c r="D862" s="35" t="s">
        <v>324</v>
      </c>
      <c r="E862" s="35">
        <v>2015</v>
      </c>
      <c r="F862" s="35" t="s">
        <v>324</v>
      </c>
      <c r="G862" s="35" t="s">
        <v>324</v>
      </c>
      <c r="H862" s="36">
        <v>42005</v>
      </c>
      <c r="K862" s="35" t="s">
        <v>202</v>
      </c>
      <c r="L862" s="35" t="s">
        <v>201</v>
      </c>
      <c r="M862" s="35" t="s">
        <v>201</v>
      </c>
      <c r="N862" s="35" t="s">
        <v>201</v>
      </c>
      <c r="O862" s="35" t="s">
        <v>143</v>
      </c>
      <c r="P862" s="35">
        <v>1578.405149766</v>
      </c>
      <c r="Q862" s="35">
        <v>1</v>
      </c>
    </row>
    <row r="863" spans="1:17" hidden="1" x14ac:dyDescent="0.2">
      <c r="A863" s="35" t="s">
        <v>191</v>
      </c>
      <c r="B863" s="35" t="s">
        <v>153</v>
      </c>
      <c r="C863" s="35" t="s">
        <v>203</v>
      </c>
      <c r="D863" s="35" t="s">
        <v>324</v>
      </c>
      <c r="E863" s="35">
        <v>2015</v>
      </c>
      <c r="F863" s="35" t="s">
        <v>324</v>
      </c>
      <c r="G863" s="35" t="s">
        <v>324</v>
      </c>
      <c r="H863" s="36">
        <v>42005</v>
      </c>
      <c r="K863" s="35" t="s">
        <v>203</v>
      </c>
      <c r="L863" s="35" t="s">
        <v>203</v>
      </c>
      <c r="M863" s="35" t="s">
        <v>203</v>
      </c>
      <c r="N863" s="35" t="s">
        <v>203</v>
      </c>
      <c r="O863" s="35" t="s">
        <v>143</v>
      </c>
      <c r="P863" s="35">
        <v>805.20195999999999</v>
      </c>
      <c r="Q863" s="35">
        <v>1</v>
      </c>
    </row>
    <row r="864" spans="1:17" hidden="1" x14ac:dyDescent="0.2">
      <c r="A864" s="35" t="s">
        <v>191</v>
      </c>
      <c r="B864" s="35" t="s">
        <v>153</v>
      </c>
      <c r="C864" s="35" t="s">
        <v>204</v>
      </c>
      <c r="D864" s="35" t="s">
        <v>324</v>
      </c>
      <c r="E864" s="35">
        <v>2015</v>
      </c>
      <c r="F864" s="35" t="s">
        <v>324</v>
      </c>
      <c r="G864" s="35" t="s">
        <v>324</v>
      </c>
      <c r="H864" s="36">
        <v>42005</v>
      </c>
      <c r="K864" s="35" t="s">
        <v>205</v>
      </c>
      <c r="L864" s="35" t="s">
        <v>204</v>
      </c>
      <c r="M864" s="35" t="s">
        <v>204</v>
      </c>
      <c r="N864" s="35" t="s">
        <v>204</v>
      </c>
      <c r="O864" s="35" t="s">
        <v>143</v>
      </c>
      <c r="P864" s="35">
        <v>2760.168663079</v>
      </c>
      <c r="Q864" s="35">
        <v>1</v>
      </c>
    </row>
    <row r="865" spans="1:17" hidden="1" x14ac:dyDescent="0.2">
      <c r="A865" s="35" t="s">
        <v>191</v>
      </c>
      <c r="B865" s="35" t="s">
        <v>153</v>
      </c>
      <c r="C865" s="35" t="s">
        <v>206</v>
      </c>
      <c r="D865" s="35" t="s">
        <v>324</v>
      </c>
      <c r="E865" s="35">
        <v>2015</v>
      </c>
      <c r="F865" s="35" t="s">
        <v>324</v>
      </c>
      <c r="G865" s="35" t="s">
        <v>324</v>
      </c>
      <c r="H865" s="36">
        <v>42005</v>
      </c>
      <c r="K865" s="35" t="s">
        <v>207</v>
      </c>
      <c r="L865" s="35" t="s">
        <v>206</v>
      </c>
      <c r="M865" s="35" t="s">
        <v>206</v>
      </c>
      <c r="N865" s="35" t="s">
        <v>206</v>
      </c>
      <c r="O865" s="35" t="s">
        <v>143</v>
      </c>
      <c r="P865" s="35">
        <v>0</v>
      </c>
      <c r="Q865" s="35">
        <v>1</v>
      </c>
    </row>
    <row r="866" spans="1:17" hidden="1" x14ac:dyDescent="0.2">
      <c r="A866" s="35" t="s">
        <v>191</v>
      </c>
      <c r="B866" s="35" t="s">
        <v>153</v>
      </c>
      <c r="C866" s="35" t="s">
        <v>206</v>
      </c>
      <c r="D866" s="35" t="s">
        <v>324</v>
      </c>
      <c r="E866" s="35">
        <v>2015</v>
      </c>
      <c r="F866" s="35" t="s">
        <v>324</v>
      </c>
      <c r="G866" s="35" t="s">
        <v>324</v>
      </c>
      <c r="H866" s="36">
        <v>42005</v>
      </c>
      <c r="K866" s="35" t="s">
        <v>208</v>
      </c>
      <c r="L866" s="35" t="s">
        <v>206</v>
      </c>
      <c r="M866" s="35" t="s">
        <v>206</v>
      </c>
      <c r="N866" s="35" t="s">
        <v>206</v>
      </c>
      <c r="O866" s="35" t="s">
        <v>143</v>
      </c>
      <c r="P866" s="35">
        <v>285255.13758809201</v>
      </c>
      <c r="Q866" s="35">
        <v>1</v>
      </c>
    </row>
    <row r="867" spans="1:17" hidden="1" x14ac:dyDescent="0.2">
      <c r="A867" s="35" t="s">
        <v>191</v>
      </c>
      <c r="B867" s="35" t="s">
        <v>153</v>
      </c>
      <c r="C867" s="35" t="s">
        <v>209</v>
      </c>
      <c r="D867" s="35" t="s">
        <v>324</v>
      </c>
      <c r="E867" s="35">
        <v>2015</v>
      </c>
      <c r="F867" s="35" t="s">
        <v>324</v>
      </c>
      <c r="G867" s="35" t="s">
        <v>324</v>
      </c>
      <c r="H867" s="36">
        <v>42005</v>
      </c>
      <c r="K867" s="35" t="s">
        <v>210</v>
      </c>
      <c r="L867" s="35" t="s">
        <v>209</v>
      </c>
      <c r="M867" s="35" t="s">
        <v>209</v>
      </c>
      <c r="N867" s="35" t="s">
        <v>209</v>
      </c>
      <c r="O867" s="35" t="s">
        <v>143</v>
      </c>
      <c r="P867" s="35">
        <v>89255.528109999999</v>
      </c>
      <c r="Q867" s="35">
        <v>1</v>
      </c>
    </row>
    <row r="868" spans="1:17" hidden="1" x14ac:dyDescent="0.2">
      <c r="A868" s="35" t="s">
        <v>191</v>
      </c>
      <c r="B868" s="35" t="s">
        <v>153</v>
      </c>
      <c r="C868" s="35" t="s">
        <v>211</v>
      </c>
      <c r="D868" s="35" t="s">
        <v>324</v>
      </c>
      <c r="E868" s="35">
        <v>2015</v>
      </c>
      <c r="F868" s="35" t="s">
        <v>324</v>
      </c>
      <c r="G868" s="35" t="s">
        <v>324</v>
      </c>
      <c r="H868" s="36">
        <v>42005</v>
      </c>
      <c r="K868" s="35" t="s">
        <v>211</v>
      </c>
      <c r="L868" s="35" t="s">
        <v>211</v>
      </c>
      <c r="M868" s="35" t="s">
        <v>211</v>
      </c>
      <c r="N868" s="35" t="s">
        <v>211</v>
      </c>
      <c r="O868" s="35" t="s">
        <v>143</v>
      </c>
      <c r="P868" s="35">
        <v>19202.125650945</v>
      </c>
      <c r="Q868" s="35">
        <v>1</v>
      </c>
    </row>
    <row r="869" spans="1:17" hidden="1" x14ac:dyDescent="0.2">
      <c r="A869" s="35" t="s">
        <v>191</v>
      </c>
      <c r="B869" s="35" t="s">
        <v>153</v>
      </c>
      <c r="C869" s="35" t="s">
        <v>212</v>
      </c>
      <c r="D869" s="35" t="s">
        <v>324</v>
      </c>
      <c r="E869" s="35">
        <v>2015</v>
      </c>
      <c r="F869" s="35" t="s">
        <v>324</v>
      </c>
      <c r="G869" s="35" t="s">
        <v>324</v>
      </c>
      <c r="H869" s="36">
        <v>42005</v>
      </c>
      <c r="K869" s="35" t="s">
        <v>212</v>
      </c>
      <c r="L869" s="35" t="s">
        <v>212</v>
      </c>
      <c r="M869" s="35" t="s">
        <v>212</v>
      </c>
      <c r="N869" s="35" t="s">
        <v>212</v>
      </c>
      <c r="O869" s="35" t="s">
        <v>143</v>
      </c>
      <c r="P869" s="35">
        <v>361.96763700000002</v>
      </c>
      <c r="Q869" s="35">
        <v>1</v>
      </c>
    </row>
    <row r="870" spans="1:17" hidden="1" x14ac:dyDescent="0.2">
      <c r="A870" s="35" t="s">
        <v>213</v>
      </c>
      <c r="B870" s="35" t="s">
        <v>153</v>
      </c>
      <c r="C870" s="35" t="s">
        <v>214</v>
      </c>
      <c r="D870" s="35" t="s">
        <v>324</v>
      </c>
      <c r="E870" s="35">
        <v>2015</v>
      </c>
      <c r="F870" s="35" t="s">
        <v>324</v>
      </c>
      <c r="G870" s="35" t="s">
        <v>324</v>
      </c>
      <c r="H870" s="36">
        <v>42005</v>
      </c>
      <c r="I870" s="35" t="s">
        <v>215</v>
      </c>
      <c r="K870" s="35" t="s">
        <v>216</v>
      </c>
      <c r="L870" s="35" t="s">
        <v>214</v>
      </c>
      <c r="M870" s="35" t="s">
        <v>214</v>
      </c>
      <c r="N870" s="35" t="s">
        <v>214</v>
      </c>
      <c r="O870" s="35" t="s">
        <v>143</v>
      </c>
      <c r="P870" s="35">
        <v>0</v>
      </c>
      <c r="Q870" s="35">
        <v>1</v>
      </c>
    </row>
    <row r="871" spans="1:17" hidden="1" x14ac:dyDescent="0.2">
      <c r="A871" s="35" t="s">
        <v>213</v>
      </c>
      <c r="B871" s="35" t="s">
        <v>153</v>
      </c>
      <c r="C871" s="35" t="s">
        <v>154</v>
      </c>
      <c r="D871" s="35" t="s">
        <v>324</v>
      </c>
      <c r="E871" s="35">
        <v>2015</v>
      </c>
      <c r="F871" s="35" t="s">
        <v>324</v>
      </c>
      <c r="G871" s="35" t="s">
        <v>324</v>
      </c>
      <c r="H871" s="36">
        <v>42005</v>
      </c>
      <c r="I871" s="35" t="s">
        <v>217</v>
      </c>
      <c r="K871" s="35" t="s">
        <v>218</v>
      </c>
      <c r="L871" s="35" t="s">
        <v>154</v>
      </c>
      <c r="M871" s="35" t="s">
        <v>154</v>
      </c>
      <c r="N871" s="35" t="s">
        <v>154</v>
      </c>
      <c r="O871" s="35" t="s">
        <v>143</v>
      </c>
      <c r="P871" s="35">
        <v>0</v>
      </c>
      <c r="Q871" s="35">
        <v>1</v>
      </c>
    </row>
    <row r="872" spans="1:17" hidden="1" x14ac:dyDescent="0.2">
      <c r="A872" s="35" t="s">
        <v>213</v>
      </c>
      <c r="B872" s="35" t="s">
        <v>153</v>
      </c>
      <c r="C872" s="35" t="s">
        <v>219</v>
      </c>
      <c r="D872" s="35" t="s">
        <v>324</v>
      </c>
      <c r="E872" s="35">
        <v>2015</v>
      </c>
      <c r="F872" s="35" t="s">
        <v>324</v>
      </c>
      <c r="G872" s="35" t="s">
        <v>324</v>
      </c>
      <c r="H872" s="36">
        <v>42005</v>
      </c>
      <c r="I872" s="35" t="s">
        <v>215</v>
      </c>
      <c r="K872" s="35" t="s">
        <v>220</v>
      </c>
      <c r="L872" s="35" t="s">
        <v>219</v>
      </c>
      <c r="M872" s="35" t="s">
        <v>219</v>
      </c>
      <c r="N872" s="35" t="s">
        <v>219</v>
      </c>
      <c r="O872" s="35" t="s">
        <v>143</v>
      </c>
      <c r="P872" s="35">
        <v>0</v>
      </c>
      <c r="Q872" s="35">
        <v>1</v>
      </c>
    </row>
    <row r="873" spans="1:17" hidden="1" x14ac:dyDescent="0.2">
      <c r="A873" s="35" t="s">
        <v>213</v>
      </c>
      <c r="B873" s="35" t="s">
        <v>153</v>
      </c>
      <c r="C873" s="35" t="s">
        <v>308</v>
      </c>
      <c r="D873" s="35" t="s">
        <v>324</v>
      </c>
      <c r="E873" s="35">
        <v>2015</v>
      </c>
      <c r="F873" s="35" t="s">
        <v>324</v>
      </c>
      <c r="G873" s="35" t="s">
        <v>324</v>
      </c>
      <c r="H873" s="36">
        <v>42005</v>
      </c>
      <c r="I873" s="35" t="s">
        <v>215</v>
      </c>
      <c r="K873" s="35" t="s">
        <v>309</v>
      </c>
      <c r="L873" s="35" t="s">
        <v>308</v>
      </c>
      <c r="M873" s="35" t="s">
        <v>308</v>
      </c>
      <c r="N873" s="35" t="s">
        <v>308</v>
      </c>
      <c r="O873" s="35" t="s">
        <v>143</v>
      </c>
      <c r="P873" s="35">
        <v>3366.3919255999999</v>
      </c>
      <c r="Q873" s="35">
        <v>1</v>
      </c>
    </row>
    <row r="874" spans="1:17" hidden="1" x14ac:dyDescent="0.2">
      <c r="A874" s="35" t="s">
        <v>213</v>
      </c>
      <c r="B874" s="35" t="s">
        <v>153</v>
      </c>
      <c r="C874" s="35" t="s">
        <v>221</v>
      </c>
      <c r="D874" s="35" t="s">
        <v>324</v>
      </c>
      <c r="E874" s="35">
        <v>2015</v>
      </c>
      <c r="F874" s="35" t="s">
        <v>324</v>
      </c>
      <c r="G874" s="35" t="s">
        <v>324</v>
      </c>
      <c r="H874" s="36">
        <v>42005</v>
      </c>
      <c r="I874" s="35" t="s">
        <v>215</v>
      </c>
      <c r="K874" s="35" t="s">
        <v>222</v>
      </c>
      <c r="L874" s="35" t="s">
        <v>221</v>
      </c>
      <c r="M874" s="35" t="s">
        <v>221</v>
      </c>
      <c r="N874" s="35" t="s">
        <v>221</v>
      </c>
      <c r="O874" s="35" t="s">
        <v>143</v>
      </c>
      <c r="P874" s="35">
        <v>139.014517786</v>
      </c>
      <c r="Q874" s="35">
        <v>1</v>
      </c>
    </row>
    <row r="875" spans="1:17" hidden="1" x14ac:dyDescent="0.2">
      <c r="A875" s="35" t="s">
        <v>213</v>
      </c>
      <c r="B875" s="35" t="s">
        <v>153</v>
      </c>
      <c r="C875" s="35" t="s">
        <v>223</v>
      </c>
      <c r="D875" s="35" t="s">
        <v>324</v>
      </c>
      <c r="E875" s="35">
        <v>2015</v>
      </c>
      <c r="F875" s="35" t="s">
        <v>324</v>
      </c>
      <c r="G875" s="35" t="s">
        <v>324</v>
      </c>
      <c r="H875" s="36">
        <v>42005</v>
      </c>
      <c r="I875" s="35" t="s">
        <v>215</v>
      </c>
      <c r="K875" s="35" t="s">
        <v>224</v>
      </c>
      <c r="L875" s="35" t="s">
        <v>223</v>
      </c>
      <c r="M875" s="35" t="s">
        <v>223</v>
      </c>
      <c r="N875" s="35" t="s">
        <v>223</v>
      </c>
      <c r="O875" s="35" t="s">
        <v>143</v>
      </c>
      <c r="P875" s="35">
        <v>62.472826840000003</v>
      </c>
      <c r="Q875" s="35">
        <v>1</v>
      </c>
    </row>
    <row r="876" spans="1:17" hidden="1" x14ac:dyDescent="0.2">
      <c r="A876" s="35" t="s">
        <v>213</v>
      </c>
      <c r="B876" s="35" t="s">
        <v>153</v>
      </c>
      <c r="C876" s="35" t="s">
        <v>156</v>
      </c>
      <c r="D876" s="35" t="s">
        <v>324</v>
      </c>
      <c r="E876" s="35">
        <v>2015</v>
      </c>
      <c r="F876" s="35" t="s">
        <v>324</v>
      </c>
      <c r="G876" s="35" t="s">
        <v>324</v>
      </c>
      <c r="H876" s="36">
        <v>42005</v>
      </c>
      <c r="I876" s="35" t="s">
        <v>217</v>
      </c>
      <c r="K876" s="35" t="s">
        <v>225</v>
      </c>
      <c r="L876" s="35" t="s">
        <v>156</v>
      </c>
      <c r="M876" s="35" t="s">
        <v>156</v>
      </c>
      <c r="N876" s="35" t="s">
        <v>156</v>
      </c>
      <c r="O876" s="35" t="s">
        <v>143</v>
      </c>
      <c r="P876" s="35">
        <v>0</v>
      </c>
      <c r="Q876" s="35">
        <v>1</v>
      </c>
    </row>
    <row r="877" spans="1:17" hidden="1" x14ac:dyDescent="0.2">
      <c r="A877" s="35" t="s">
        <v>213</v>
      </c>
      <c r="B877" s="35" t="s">
        <v>153</v>
      </c>
      <c r="C877" s="35" t="s">
        <v>156</v>
      </c>
      <c r="D877" s="35" t="s">
        <v>324</v>
      </c>
      <c r="E877" s="35">
        <v>2015</v>
      </c>
      <c r="F877" s="35" t="s">
        <v>324</v>
      </c>
      <c r="G877" s="35" t="s">
        <v>324</v>
      </c>
      <c r="H877" s="36">
        <v>42005</v>
      </c>
      <c r="I877" s="35" t="s">
        <v>217</v>
      </c>
      <c r="K877" s="35" t="s">
        <v>226</v>
      </c>
      <c r="L877" s="35" t="s">
        <v>156</v>
      </c>
      <c r="M877" s="35" t="s">
        <v>156</v>
      </c>
      <c r="N877" s="35" t="s">
        <v>156</v>
      </c>
      <c r="O877" s="35" t="s">
        <v>143</v>
      </c>
      <c r="P877" s="35">
        <v>134.728684937</v>
      </c>
      <c r="Q877" s="35">
        <v>1</v>
      </c>
    </row>
    <row r="878" spans="1:17" hidden="1" x14ac:dyDescent="0.2">
      <c r="A878" s="35" t="s">
        <v>213</v>
      </c>
      <c r="B878" s="35" t="s">
        <v>153</v>
      </c>
      <c r="C878" s="35" t="s">
        <v>158</v>
      </c>
      <c r="D878" s="35" t="s">
        <v>324</v>
      </c>
      <c r="E878" s="35">
        <v>2015</v>
      </c>
      <c r="F878" s="35" t="s">
        <v>324</v>
      </c>
      <c r="G878" s="35" t="s">
        <v>324</v>
      </c>
      <c r="H878" s="36">
        <v>42005</v>
      </c>
      <c r="I878" s="35" t="s">
        <v>217</v>
      </c>
      <c r="K878" s="35" t="s">
        <v>227</v>
      </c>
      <c r="L878" s="35" t="s">
        <v>158</v>
      </c>
      <c r="M878" s="35" t="s">
        <v>158</v>
      </c>
      <c r="N878" s="35" t="s">
        <v>158</v>
      </c>
      <c r="O878" s="35" t="s">
        <v>143</v>
      </c>
      <c r="P878" s="35">
        <v>1.20037701</v>
      </c>
      <c r="Q878" s="35">
        <v>1</v>
      </c>
    </row>
    <row r="879" spans="1:17" hidden="1" x14ac:dyDescent="0.2">
      <c r="A879" s="35" t="s">
        <v>213</v>
      </c>
      <c r="B879" s="35" t="s">
        <v>153</v>
      </c>
      <c r="C879" s="35" t="s">
        <v>158</v>
      </c>
      <c r="D879" s="35" t="s">
        <v>324</v>
      </c>
      <c r="E879" s="35">
        <v>2015</v>
      </c>
      <c r="F879" s="35" t="s">
        <v>324</v>
      </c>
      <c r="G879" s="35" t="s">
        <v>324</v>
      </c>
      <c r="H879" s="36">
        <v>42005</v>
      </c>
      <c r="I879" s="35" t="s">
        <v>217</v>
      </c>
      <c r="K879" s="35" t="s">
        <v>228</v>
      </c>
      <c r="L879" s="35" t="s">
        <v>158</v>
      </c>
      <c r="M879" s="35" t="s">
        <v>158</v>
      </c>
      <c r="N879" s="35" t="s">
        <v>158</v>
      </c>
      <c r="O879" s="35" t="s">
        <v>143</v>
      </c>
      <c r="P879" s="35">
        <v>0.207528884</v>
      </c>
      <c r="Q879" s="35">
        <v>1</v>
      </c>
    </row>
    <row r="880" spans="1:17" hidden="1" x14ac:dyDescent="0.2">
      <c r="A880" s="35" t="s">
        <v>213</v>
      </c>
      <c r="B880" s="35" t="s">
        <v>153</v>
      </c>
      <c r="C880" s="35" t="s">
        <v>158</v>
      </c>
      <c r="D880" s="35" t="s">
        <v>324</v>
      </c>
      <c r="E880" s="35">
        <v>2015</v>
      </c>
      <c r="F880" s="35" t="s">
        <v>324</v>
      </c>
      <c r="G880" s="35" t="s">
        <v>324</v>
      </c>
      <c r="H880" s="36">
        <v>42005</v>
      </c>
      <c r="I880" s="35" t="s">
        <v>217</v>
      </c>
      <c r="K880" s="35" t="s">
        <v>229</v>
      </c>
      <c r="L880" s="35" t="s">
        <v>158</v>
      </c>
      <c r="M880" s="35" t="s">
        <v>158</v>
      </c>
      <c r="N880" s="35" t="s">
        <v>158</v>
      </c>
      <c r="O880" s="35" t="s">
        <v>143</v>
      </c>
      <c r="P880" s="35">
        <v>0</v>
      </c>
      <c r="Q880" s="35">
        <v>1</v>
      </c>
    </row>
    <row r="881" spans="1:17" hidden="1" x14ac:dyDescent="0.2">
      <c r="A881" s="35" t="s">
        <v>213</v>
      </c>
      <c r="B881" s="35" t="s">
        <v>153</v>
      </c>
      <c r="C881" s="35" t="s">
        <v>158</v>
      </c>
      <c r="D881" s="35" t="s">
        <v>324</v>
      </c>
      <c r="E881" s="35">
        <v>2015</v>
      </c>
      <c r="F881" s="35" t="s">
        <v>324</v>
      </c>
      <c r="G881" s="35" t="s">
        <v>324</v>
      </c>
      <c r="H881" s="36">
        <v>42005</v>
      </c>
      <c r="I881" s="35" t="s">
        <v>217</v>
      </c>
      <c r="K881" s="35" t="s">
        <v>230</v>
      </c>
      <c r="L881" s="35" t="s">
        <v>158</v>
      </c>
      <c r="M881" s="35" t="s">
        <v>158</v>
      </c>
      <c r="N881" s="35" t="s">
        <v>158</v>
      </c>
      <c r="O881" s="35" t="s">
        <v>143</v>
      </c>
      <c r="P881" s="35">
        <v>0</v>
      </c>
      <c r="Q881" s="35">
        <v>1</v>
      </c>
    </row>
    <row r="882" spans="1:17" hidden="1" x14ac:dyDescent="0.2">
      <c r="A882" s="35" t="s">
        <v>213</v>
      </c>
      <c r="B882" s="35" t="s">
        <v>153</v>
      </c>
      <c r="C882" s="35" t="s">
        <v>231</v>
      </c>
      <c r="D882" s="35" t="s">
        <v>324</v>
      </c>
      <c r="E882" s="35">
        <v>2015</v>
      </c>
      <c r="F882" s="35" t="s">
        <v>324</v>
      </c>
      <c r="G882" s="35" t="s">
        <v>324</v>
      </c>
      <c r="H882" s="36">
        <v>42005</v>
      </c>
      <c r="I882" s="35" t="s">
        <v>217</v>
      </c>
      <c r="K882" s="35" t="s">
        <v>231</v>
      </c>
      <c r="L882" s="35" t="s">
        <v>231</v>
      </c>
      <c r="M882" s="35" t="s">
        <v>231</v>
      </c>
      <c r="N882" s="35" t="s">
        <v>231</v>
      </c>
      <c r="O882" s="35" t="s">
        <v>143</v>
      </c>
      <c r="P882" s="35">
        <v>3.1555196000000001E-2</v>
      </c>
      <c r="Q882" s="35">
        <v>1</v>
      </c>
    </row>
    <row r="883" spans="1:17" hidden="1" x14ac:dyDescent="0.2">
      <c r="A883" s="35" t="s">
        <v>213</v>
      </c>
      <c r="B883" s="35" t="s">
        <v>153</v>
      </c>
      <c r="C883" s="35" t="s">
        <v>232</v>
      </c>
      <c r="D883" s="35" t="s">
        <v>324</v>
      </c>
      <c r="E883" s="35">
        <v>2015</v>
      </c>
      <c r="F883" s="35" t="s">
        <v>324</v>
      </c>
      <c r="G883" s="35" t="s">
        <v>324</v>
      </c>
      <c r="H883" s="36">
        <v>42005</v>
      </c>
      <c r="I883" s="35" t="s">
        <v>215</v>
      </c>
      <c r="K883" s="35" t="s">
        <v>233</v>
      </c>
      <c r="L883" s="35" t="s">
        <v>232</v>
      </c>
      <c r="M883" s="35" t="s">
        <v>232</v>
      </c>
      <c r="N883" s="35" t="s">
        <v>232</v>
      </c>
      <c r="O883" s="35" t="s">
        <v>143</v>
      </c>
      <c r="P883" s="35">
        <v>18.391589441000001</v>
      </c>
      <c r="Q883" s="35">
        <v>1</v>
      </c>
    </row>
    <row r="884" spans="1:17" hidden="1" x14ac:dyDescent="0.2">
      <c r="A884" s="35" t="s">
        <v>213</v>
      </c>
      <c r="B884" s="35" t="s">
        <v>153</v>
      </c>
      <c r="C884" s="35" t="s">
        <v>232</v>
      </c>
      <c r="D884" s="35" t="s">
        <v>324</v>
      </c>
      <c r="E884" s="35">
        <v>2015</v>
      </c>
      <c r="F884" s="35" t="s">
        <v>324</v>
      </c>
      <c r="G884" s="35" t="s">
        <v>324</v>
      </c>
      <c r="H884" s="36">
        <v>42005</v>
      </c>
      <c r="I884" s="35" t="s">
        <v>234</v>
      </c>
      <c r="K884" s="35" t="s">
        <v>350</v>
      </c>
      <c r="L884" s="35" t="s">
        <v>232</v>
      </c>
      <c r="M884" s="35" t="s">
        <v>232</v>
      </c>
      <c r="N884" s="35" t="s">
        <v>232</v>
      </c>
      <c r="O884" s="35" t="s">
        <v>143</v>
      </c>
      <c r="P884" s="35">
        <v>0</v>
      </c>
      <c r="Q884" s="35">
        <v>1</v>
      </c>
    </row>
    <row r="885" spans="1:17" hidden="1" x14ac:dyDescent="0.2">
      <c r="A885" s="35" t="s">
        <v>213</v>
      </c>
      <c r="B885" s="35" t="s">
        <v>153</v>
      </c>
      <c r="C885" s="35" t="s">
        <v>236</v>
      </c>
      <c r="D885" s="35" t="s">
        <v>324</v>
      </c>
      <c r="E885" s="35">
        <v>2015</v>
      </c>
      <c r="F885" s="35" t="s">
        <v>324</v>
      </c>
      <c r="G885" s="35" t="s">
        <v>324</v>
      </c>
      <c r="H885" s="36">
        <v>42005</v>
      </c>
      <c r="I885" s="35" t="s">
        <v>234</v>
      </c>
      <c r="K885" s="35" t="s">
        <v>351</v>
      </c>
      <c r="L885" s="35" t="s">
        <v>236</v>
      </c>
      <c r="M885" s="35" t="s">
        <v>236</v>
      </c>
      <c r="N885" s="35" t="s">
        <v>236</v>
      </c>
      <c r="O885" s="35" t="s">
        <v>143</v>
      </c>
      <c r="P885" s="35">
        <v>1595.0850415540001</v>
      </c>
      <c r="Q885" s="35">
        <v>1</v>
      </c>
    </row>
    <row r="886" spans="1:17" hidden="1" x14ac:dyDescent="0.2">
      <c r="A886" s="35" t="s">
        <v>213</v>
      </c>
      <c r="B886" s="35" t="s">
        <v>153</v>
      </c>
      <c r="C886" s="35" t="s">
        <v>238</v>
      </c>
      <c r="D886" s="35" t="s">
        <v>324</v>
      </c>
      <c r="E886" s="35">
        <v>2015</v>
      </c>
      <c r="F886" s="35" t="s">
        <v>324</v>
      </c>
      <c r="G886" s="35" t="s">
        <v>324</v>
      </c>
      <c r="H886" s="36">
        <v>42005</v>
      </c>
      <c r="I886" s="35" t="s">
        <v>234</v>
      </c>
      <c r="K886" s="35" t="s">
        <v>352</v>
      </c>
      <c r="L886" s="35" t="s">
        <v>238</v>
      </c>
      <c r="M886" s="35" t="s">
        <v>238</v>
      </c>
      <c r="N886" s="35" t="s">
        <v>238</v>
      </c>
      <c r="O886" s="35" t="s">
        <v>143</v>
      </c>
      <c r="P886" s="35">
        <v>0</v>
      </c>
      <c r="Q886" s="35">
        <v>1</v>
      </c>
    </row>
    <row r="887" spans="1:17" hidden="1" x14ac:dyDescent="0.2">
      <c r="A887" s="35" t="s">
        <v>213</v>
      </c>
      <c r="B887" s="35" t="s">
        <v>153</v>
      </c>
      <c r="C887" s="35" t="s">
        <v>240</v>
      </c>
      <c r="D887" s="35" t="s">
        <v>324</v>
      </c>
      <c r="E887" s="35">
        <v>2015</v>
      </c>
      <c r="F887" s="35" t="s">
        <v>324</v>
      </c>
      <c r="G887" s="35" t="s">
        <v>324</v>
      </c>
      <c r="H887" s="36">
        <v>42005</v>
      </c>
      <c r="I887" s="35" t="s">
        <v>217</v>
      </c>
      <c r="K887" s="35" t="s">
        <v>241</v>
      </c>
      <c r="L887" s="35" t="s">
        <v>240</v>
      </c>
      <c r="M887" s="35" t="s">
        <v>240</v>
      </c>
      <c r="N887" s="35" t="s">
        <v>240</v>
      </c>
      <c r="O887" s="35" t="s">
        <v>143</v>
      </c>
      <c r="P887" s="35">
        <v>0</v>
      </c>
      <c r="Q887" s="35">
        <v>1</v>
      </c>
    </row>
    <row r="888" spans="1:17" hidden="1" x14ac:dyDescent="0.2">
      <c r="A888" s="35" t="s">
        <v>213</v>
      </c>
      <c r="B888" s="35" t="s">
        <v>153</v>
      </c>
      <c r="C888" s="35" t="s">
        <v>242</v>
      </c>
      <c r="D888" s="35" t="s">
        <v>324</v>
      </c>
      <c r="E888" s="35">
        <v>2015</v>
      </c>
      <c r="F888" s="35" t="s">
        <v>324</v>
      </c>
      <c r="G888" s="35" t="s">
        <v>324</v>
      </c>
      <c r="H888" s="36">
        <v>42005</v>
      </c>
      <c r="I888" s="35" t="s">
        <v>217</v>
      </c>
      <c r="K888" s="35" t="s">
        <v>242</v>
      </c>
      <c r="L888" s="35" t="s">
        <v>242</v>
      </c>
      <c r="M888" s="35" t="s">
        <v>242</v>
      </c>
      <c r="N888" s="35" t="s">
        <v>242</v>
      </c>
      <c r="O888" s="35" t="s">
        <v>143</v>
      </c>
      <c r="P888" s="35">
        <v>0</v>
      </c>
      <c r="Q888" s="35">
        <v>1</v>
      </c>
    </row>
    <row r="889" spans="1:17" hidden="1" x14ac:dyDescent="0.2">
      <c r="A889" s="35" t="s">
        <v>213</v>
      </c>
      <c r="B889" s="35" t="s">
        <v>153</v>
      </c>
      <c r="C889" s="35" t="s">
        <v>243</v>
      </c>
      <c r="D889" s="35" t="s">
        <v>324</v>
      </c>
      <c r="E889" s="35">
        <v>2015</v>
      </c>
      <c r="F889" s="35" t="s">
        <v>324</v>
      </c>
      <c r="G889" s="35" t="s">
        <v>324</v>
      </c>
      <c r="H889" s="36">
        <v>42005</v>
      </c>
      <c r="I889" s="35" t="s">
        <v>215</v>
      </c>
      <c r="K889" s="35" t="s">
        <v>244</v>
      </c>
      <c r="L889" s="35" t="s">
        <v>243</v>
      </c>
      <c r="M889" s="35" t="s">
        <v>243</v>
      </c>
      <c r="N889" s="35" t="s">
        <v>243</v>
      </c>
      <c r="O889" s="35" t="s">
        <v>143</v>
      </c>
      <c r="P889" s="35">
        <v>21.716378715000001</v>
      </c>
      <c r="Q889" s="35">
        <v>1</v>
      </c>
    </row>
    <row r="890" spans="1:17" hidden="1" x14ac:dyDescent="0.2">
      <c r="A890" s="35" t="s">
        <v>213</v>
      </c>
      <c r="B890" s="35" t="s">
        <v>245</v>
      </c>
      <c r="C890" s="35" t="s">
        <v>246</v>
      </c>
      <c r="D890" s="35" t="s">
        <v>324</v>
      </c>
      <c r="E890" s="35">
        <v>2015</v>
      </c>
      <c r="F890" s="35" t="s">
        <v>324</v>
      </c>
      <c r="G890" s="35" t="s">
        <v>324</v>
      </c>
      <c r="H890" s="36">
        <v>42005</v>
      </c>
      <c r="K890" s="35" t="s">
        <v>247</v>
      </c>
      <c r="L890" s="35" t="s">
        <v>246</v>
      </c>
      <c r="M890" s="35" t="s">
        <v>246</v>
      </c>
      <c r="N890" s="35" t="s">
        <v>246</v>
      </c>
      <c r="O890" s="35" t="s">
        <v>143</v>
      </c>
      <c r="P890" s="35">
        <v>13069.981078702</v>
      </c>
      <c r="Q890" s="35">
        <v>1</v>
      </c>
    </row>
    <row r="891" spans="1:17" hidden="1" x14ac:dyDescent="0.2">
      <c r="A891" s="35" t="s">
        <v>213</v>
      </c>
      <c r="B891" s="35" t="s">
        <v>245</v>
      </c>
      <c r="C891" s="35" t="s">
        <v>248</v>
      </c>
      <c r="D891" s="35" t="s">
        <v>324</v>
      </c>
      <c r="E891" s="35">
        <v>2015</v>
      </c>
      <c r="F891" s="35" t="s">
        <v>324</v>
      </c>
      <c r="G891" s="35" t="s">
        <v>324</v>
      </c>
      <c r="H891" s="36">
        <v>42005</v>
      </c>
      <c r="K891" s="35" t="s">
        <v>249</v>
      </c>
      <c r="L891" s="35" t="s">
        <v>248</v>
      </c>
      <c r="M891" s="35" t="s">
        <v>248</v>
      </c>
      <c r="N891" s="35" t="s">
        <v>248</v>
      </c>
      <c r="O891" s="35" t="s">
        <v>143</v>
      </c>
      <c r="P891" s="35">
        <v>0</v>
      </c>
      <c r="Q891" s="35">
        <v>1</v>
      </c>
    </row>
    <row r="892" spans="1:17" hidden="1" x14ac:dyDescent="0.2">
      <c r="A892" s="35" t="s">
        <v>213</v>
      </c>
      <c r="B892" s="35" t="s">
        <v>245</v>
      </c>
      <c r="C892" s="35" t="s">
        <v>248</v>
      </c>
      <c r="D892" s="35" t="s">
        <v>324</v>
      </c>
      <c r="E892" s="35">
        <v>2015</v>
      </c>
      <c r="F892" s="35" t="s">
        <v>324</v>
      </c>
      <c r="G892" s="35" t="s">
        <v>324</v>
      </c>
      <c r="H892" s="36">
        <v>42005</v>
      </c>
      <c r="K892" s="35" t="s">
        <v>353</v>
      </c>
      <c r="L892" s="35" t="s">
        <v>248</v>
      </c>
      <c r="M892" s="35" t="s">
        <v>248</v>
      </c>
      <c r="N892" s="35" t="s">
        <v>248</v>
      </c>
      <c r="O892" s="35" t="s">
        <v>143</v>
      </c>
      <c r="P892" s="35">
        <v>0</v>
      </c>
      <c r="Q892" s="35">
        <v>1</v>
      </c>
    </row>
    <row r="893" spans="1:17" hidden="1" x14ac:dyDescent="0.2">
      <c r="A893" s="35" t="s">
        <v>213</v>
      </c>
      <c r="B893" s="35" t="s">
        <v>245</v>
      </c>
      <c r="C893" s="35" t="s">
        <v>251</v>
      </c>
      <c r="D893" s="35" t="s">
        <v>324</v>
      </c>
      <c r="E893" s="35">
        <v>2015</v>
      </c>
      <c r="F893" s="35" t="s">
        <v>324</v>
      </c>
      <c r="G893" s="35" t="s">
        <v>324</v>
      </c>
      <c r="H893" s="36">
        <v>42005</v>
      </c>
      <c r="K893" s="35" t="s">
        <v>252</v>
      </c>
      <c r="L893" s="35" t="s">
        <v>251</v>
      </c>
      <c r="M893" s="35" t="s">
        <v>251</v>
      </c>
      <c r="N893" s="35" t="s">
        <v>251</v>
      </c>
      <c r="O893" s="35" t="s">
        <v>143</v>
      </c>
      <c r="P893" s="35">
        <v>0</v>
      </c>
      <c r="Q893" s="35">
        <v>1</v>
      </c>
    </row>
    <row r="894" spans="1:17" hidden="1" x14ac:dyDescent="0.2">
      <c r="A894" s="35" t="s">
        <v>213</v>
      </c>
      <c r="B894" s="35" t="s">
        <v>245</v>
      </c>
      <c r="C894" s="35" t="s">
        <v>253</v>
      </c>
      <c r="D894" s="35" t="s">
        <v>324</v>
      </c>
      <c r="E894" s="35">
        <v>2015</v>
      </c>
      <c r="F894" s="35" t="s">
        <v>324</v>
      </c>
      <c r="G894" s="35" t="s">
        <v>324</v>
      </c>
      <c r="H894" s="36">
        <v>42005</v>
      </c>
      <c r="K894" s="35" t="s">
        <v>254</v>
      </c>
      <c r="L894" s="35" t="s">
        <v>253</v>
      </c>
      <c r="M894" s="35" t="s">
        <v>253</v>
      </c>
      <c r="N894" s="35" t="s">
        <v>253</v>
      </c>
      <c r="O894" s="35" t="s">
        <v>143</v>
      </c>
      <c r="P894" s="35">
        <v>1537.2077919640001</v>
      </c>
      <c r="Q894" s="35">
        <v>1</v>
      </c>
    </row>
    <row r="895" spans="1:17" hidden="1" x14ac:dyDescent="0.2">
      <c r="A895" s="35" t="s">
        <v>213</v>
      </c>
      <c r="B895" s="35" t="s">
        <v>245</v>
      </c>
      <c r="C895" s="35" t="s">
        <v>258</v>
      </c>
      <c r="D895" s="35" t="s">
        <v>324</v>
      </c>
      <c r="E895" s="35">
        <v>2015</v>
      </c>
      <c r="F895" s="35" t="s">
        <v>324</v>
      </c>
      <c r="G895" s="35" t="s">
        <v>324</v>
      </c>
      <c r="H895" s="36">
        <v>42005</v>
      </c>
      <c r="K895" s="35" t="s">
        <v>259</v>
      </c>
      <c r="L895" s="35" t="s">
        <v>258</v>
      </c>
      <c r="M895" s="35" t="s">
        <v>258</v>
      </c>
      <c r="N895" s="35" t="s">
        <v>258</v>
      </c>
      <c r="O895" s="35" t="s">
        <v>143</v>
      </c>
      <c r="P895" s="35">
        <v>183.165402715</v>
      </c>
      <c r="Q895" s="35">
        <v>1</v>
      </c>
    </row>
    <row r="896" spans="1:17" hidden="1" x14ac:dyDescent="0.2">
      <c r="A896" s="35" t="s">
        <v>213</v>
      </c>
      <c r="B896" s="35" t="s">
        <v>245</v>
      </c>
      <c r="C896" s="35" t="s">
        <v>260</v>
      </c>
      <c r="D896" s="35" t="s">
        <v>324</v>
      </c>
      <c r="E896" s="35">
        <v>2015</v>
      </c>
      <c r="F896" s="35" t="s">
        <v>324</v>
      </c>
      <c r="G896" s="35" t="s">
        <v>324</v>
      </c>
      <c r="H896" s="36">
        <v>42005</v>
      </c>
      <c r="K896" s="35" t="s">
        <v>261</v>
      </c>
      <c r="L896" s="35" t="s">
        <v>260</v>
      </c>
      <c r="M896" s="35" t="s">
        <v>260</v>
      </c>
      <c r="N896" s="35" t="s">
        <v>260</v>
      </c>
      <c r="O896" s="35" t="s">
        <v>143</v>
      </c>
      <c r="P896" s="35">
        <v>110127.593757472</v>
      </c>
      <c r="Q896" s="35">
        <v>1</v>
      </c>
    </row>
    <row r="897" spans="1:17" hidden="1" x14ac:dyDescent="0.2">
      <c r="A897" s="35" t="s">
        <v>213</v>
      </c>
      <c r="B897" s="35" t="s">
        <v>245</v>
      </c>
      <c r="C897" s="35" t="s">
        <v>262</v>
      </c>
      <c r="D897" s="35" t="s">
        <v>324</v>
      </c>
      <c r="E897" s="35">
        <v>2015</v>
      </c>
      <c r="F897" s="35" t="s">
        <v>324</v>
      </c>
      <c r="G897" s="35" t="s">
        <v>324</v>
      </c>
      <c r="H897" s="36">
        <v>42005</v>
      </c>
      <c r="K897" s="35" t="s">
        <v>263</v>
      </c>
      <c r="L897" s="35" t="s">
        <v>262</v>
      </c>
      <c r="M897" s="35" t="s">
        <v>262</v>
      </c>
      <c r="N897" s="35" t="s">
        <v>262</v>
      </c>
      <c r="O897" s="35" t="s">
        <v>143</v>
      </c>
      <c r="P897" s="35">
        <v>1942.2504981730001</v>
      </c>
      <c r="Q897" s="35">
        <v>1</v>
      </c>
    </row>
    <row r="898" spans="1:17" hidden="1" x14ac:dyDescent="0.2">
      <c r="A898" s="35" t="s">
        <v>182</v>
      </c>
      <c r="B898" s="35" t="s">
        <v>186</v>
      </c>
      <c r="C898" s="35" t="s">
        <v>354</v>
      </c>
      <c r="D898" s="35" t="s">
        <v>355</v>
      </c>
      <c r="E898" s="35">
        <v>2015</v>
      </c>
      <c r="F898" s="35" t="s">
        <v>355</v>
      </c>
      <c r="G898" s="35" t="s">
        <v>355</v>
      </c>
      <c r="H898" s="36">
        <v>42005</v>
      </c>
      <c r="K898" s="35" t="s">
        <v>356</v>
      </c>
      <c r="L898" s="35" t="s">
        <v>354</v>
      </c>
      <c r="M898" s="35" t="s">
        <v>354</v>
      </c>
      <c r="N898" s="35" t="s">
        <v>354</v>
      </c>
      <c r="O898" s="35" t="s">
        <v>143</v>
      </c>
      <c r="P898" s="35">
        <v>111325</v>
      </c>
      <c r="Q898" s="35">
        <v>1</v>
      </c>
    </row>
    <row r="899" spans="1:17" hidden="1" x14ac:dyDescent="0.2">
      <c r="A899" s="35" t="s">
        <v>182</v>
      </c>
      <c r="B899" s="35" t="s">
        <v>186</v>
      </c>
      <c r="C899" s="35" t="s">
        <v>240</v>
      </c>
      <c r="D899" s="35" t="s">
        <v>355</v>
      </c>
      <c r="E899" s="35">
        <v>2015</v>
      </c>
      <c r="F899" s="35" t="s">
        <v>355</v>
      </c>
      <c r="G899" s="35" t="s">
        <v>355</v>
      </c>
      <c r="H899" s="36">
        <v>42005</v>
      </c>
      <c r="K899" s="35" t="s">
        <v>240</v>
      </c>
      <c r="L899" s="35" t="s">
        <v>240</v>
      </c>
      <c r="M899" s="35" t="s">
        <v>240</v>
      </c>
      <c r="N899" s="35" t="s">
        <v>240</v>
      </c>
      <c r="O899" s="35" t="s">
        <v>143</v>
      </c>
      <c r="P899" s="35">
        <v>32005.668058473999</v>
      </c>
      <c r="Q899" s="35">
        <v>1</v>
      </c>
    </row>
    <row r="900" spans="1:17" hidden="1" x14ac:dyDescent="0.2">
      <c r="A900" s="35" t="s">
        <v>175</v>
      </c>
      <c r="B900" s="35" t="s">
        <v>153</v>
      </c>
      <c r="C900" s="35" t="s">
        <v>178</v>
      </c>
      <c r="D900" s="35" t="s">
        <v>357</v>
      </c>
      <c r="E900" s="35">
        <v>2015</v>
      </c>
      <c r="F900" s="35" t="s">
        <v>357</v>
      </c>
      <c r="G900" s="35" t="s">
        <v>357</v>
      </c>
      <c r="H900" s="36">
        <v>42005</v>
      </c>
      <c r="I900" s="35" t="s">
        <v>179</v>
      </c>
      <c r="K900" s="35" t="s">
        <v>180</v>
      </c>
      <c r="L900" s="35" t="s">
        <v>178</v>
      </c>
      <c r="M900" s="35" t="s">
        <v>178</v>
      </c>
      <c r="N900" s="35" t="s">
        <v>178</v>
      </c>
      <c r="O900" s="35" t="s">
        <v>143</v>
      </c>
      <c r="P900" s="35">
        <v>14443.301597631</v>
      </c>
      <c r="Q900" s="35">
        <v>1</v>
      </c>
    </row>
    <row r="901" spans="1:17" hidden="1" x14ac:dyDescent="0.2">
      <c r="A901" s="35" t="s">
        <v>175</v>
      </c>
      <c r="B901" s="35" t="s">
        <v>153</v>
      </c>
      <c r="C901" s="35" t="s">
        <v>358</v>
      </c>
      <c r="D901" s="35" t="s">
        <v>357</v>
      </c>
      <c r="E901" s="35">
        <v>2015</v>
      </c>
      <c r="F901" s="35" t="s">
        <v>357</v>
      </c>
      <c r="G901" s="35" t="s">
        <v>357</v>
      </c>
      <c r="H901" s="36">
        <v>42005</v>
      </c>
      <c r="I901" s="35" t="s">
        <v>176</v>
      </c>
      <c r="K901" s="35" t="s">
        <v>359</v>
      </c>
      <c r="L901" s="35" t="s">
        <v>358</v>
      </c>
      <c r="M901" s="35" t="s">
        <v>358</v>
      </c>
      <c r="N901" s="35" t="s">
        <v>358</v>
      </c>
      <c r="O901" s="35" t="s">
        <v>143</v>
      </c>
      <c r="P901" s="35">
        <v>47453.491964916997</v>
      </c>
      <c r="Q901" s="35">
        <v>1</v>
      </c>
    </row>
    <row r="902" spans="1:17" hidden="1" x14ac:dyDescent="0.2">
      <c r="A902" s="35" t="s">
        <v>182</v>
      </c>
      <c r="B902" s="35" t="s">
        <v>186</v>
      </c>
      <c r="C902" s="35" t="s">
        <v>360</v>
      </c>
      <c r="D902" s="35" t="s">
        <v>357</v>
      </c>
      <c r="E902" s="35">
        <v>2015</v>
      </c>
      <c r="F902" s="35" t="s">
        <v>357</v>
      </c>
      <c r="G902" s="35" t="s">
        <v>357</v>
      </c>
      <c r="H902" s="36">
        <v>42005</v>
      </c>
      <c r="K902" s="35" t="s">
        <v>360</v>
      </c>
      <c r="L902" s="35" t="s">
        <v>360</v>
      </c>
      <c r="M902" s="35" t="s">
        <v>360</v>
      </c>
      <c r="N902" s="35" t="s">
        <v>360</v>
      </c>
      <c r="O902" s="35" t="s">
        <v>143</v>
      </c>
      <c r="P902" s="35">
        <v>17556</v>
      </c>
      <c r="Q902" s="35">
        <v>1</v>
      </c>
    </row>
    <row r="903" spans="1:17" hidden="1" x14ac:dyDescent="0.2">
      <c r="A903" s="35" t="s">
        <v>136</v>
      </c>
      <c r="B903" s="35" t="s">
        <v>137</v>
      </c>
      <c r="C903" s="35" t="s">
        <v>138</v>
      </c>
      <c r="D903" s="35" t="s">
        <v>83</v>
      </c>
      <c r="E903" s="35">
        <v>2016</v>
      </c>
      <c r="F903" s="35" t="s">
        <v>83</v>
      </c>
      <c r="G903" s="35" t="s">
        <v>83</v>
      </c>
      <c r="H903" s="36">
        <v>42370</v>
      </c>
      <c r="I903" s="35" t="s">
        <v>139</v>
      </c>
      <c r="K903" s="35" t="s">
        <v>140</v>
      </c>
      <c r="L903" s="35" t="s">
        <v>138</v>
      </c>
      <c r="M903" s="35" t="s">
        <v>141</v>
      </c>
      <c r="N903" s="35" t="s">
        <v>142</v>
      </c>
      <c r="O903" s="35" t="s">
        <v>143</v>
      </c>
      <c r="P903" s="35">
        <v>21684.086395722999</v>
      </c>
      <c r="Q903" s="35">
        <v>1</v>
      </c>
    </row>
    <row r="904" spans="1:17" hidden="1" x14ac:dyDescent="0.2">
      <c r="A904" s="35" t="s">
        <v>136</v>
      </c>
      <c r="B904" s="35" t="s">
        <v>137</v>
      </c>
      <c r="C904" s="35" t="s">
        <v>144</v>
      </c>
      <c r="D904" s="35" t="s">
        <v>83</v>
      </c>
      <c r="E904" s="35">
        <v>2016</v>
      </c>
      <c r="F904" s="35" t="s">
        <v>83</v>
      </c>
      <c r="G904" s="35" t="s">
        <v>83</v>
      </c>
      <c r="H904" s="36">
        <v>42370</v>
      </c>
      <c r="I904" s="35" t="s">
        <v>145</v>
      </c>
      <c r="K904" s="35" t="s">
        <v>146</v>
      </c>
      <c r="L904" s="35" t="s">
        <v>144</v>
      </c>
      <c r="M904" s="35" t="s">
        <v>147</v>
      </c>
      <c r="N904" s="35" t="s">
        <v>148</v>
      </c>
      <c r="O904" s="35" t="s">
        <v>143</v>
      </c>
      <c r="P904" s="35">
        <v>3043510.2591183898</v>
      </c>
      <c r="Q904" s="35">
        <v>1</v>
      </c>
    </row>
    <row r="905" spans="1:17" hidden="1" x14ac:dyDescent="0.2">
      <c r="A905" s="35" t="s">
        <v>136</v>
      </c>
      <c r="B905" s="35" t="s">
        <v>137</v>
      </c>
      <c r="C905" s="35" t="s">
        <v>149</v>
      </c>
      <c r="D905" s="35" t="s">
        <v>83</v>
      </c>
      <c r="E905" s="35">
        <v>2016</v>
      </c>
      <c r="F905" s="35" t="s">
        <v>83</v>
      </c>
      <c r="G905" s="35" t="s">
        <v>83</v>
      </c>
      <c r="H905" s="36">
        <v>42370</v>
      </c>
      <c r="I905" s="35" t="s">
        <v>145</v>
      </c>
      <c r="K905" s="35" t="s">
        <v>150</v>
      </c>
      <c r="L905" s="35" t="s">
        <v>149</v>
      </c>
      <c r="M905" s="35" t="s">
        <v>147</v>
      </c>
      <c r="N905" s="35" t="s">
        <v>148</v>
      </c>
      <c r="O905" s="35" t="s">
        <v>143</v>
      </c>
      <c r="P905" s="35">
        <v>5640247.7654587002</v>
      </c>
      <c r="Q905" s="35">
        <v>1</v>
      </c>
    </row>
    <row r="906" spans="1:17" hidden="1" x14ac:dyDescent="0.2">
      <c r="A906" s="35" t="s">
        <v>136</v>
      </c>
      <c r="B906" s="35" t="s">
        <v>137</v>
      </c>
      <c r="C906" s="35" t="s">
        <v>151</v>
      </c>
      <c r="D906" s="35" t="s">
        <v>83</v>
      </c>
      <c r="E906" s="35">
        <v>2016</v>
      </c>
      <c r="F906" s="35" t="s">
        <v>83</v>
      </c>
      <c r="G906" s="35" t="s">
        <v>83</v>
      </c>
      <c r="H906" s="36">
        <v>42370</v>
      </c>
      <c r="I906" s="35" t="s">
        <v>139</v>
      </c>
      <c r="K906" s="35" t="s">
        <v>152</v>
      </c>
      <c r="L906" s="35" t="s">
        <v>151</v>
      </c>
      <c r="M906" s="35" t="s">
        <v>141</v>
      </c>
      <c r="N906" s="35" t="s">
        <v>142</v>
      </c>
      <c r="O906" s="35" t="s">
        <v>143</v>
      </c>
      <c r="P906" s="35">
        <v>102538.756052054</v>
      </c>
      <c r="Q906" s="35">
        <v>1</v>
      </c>
    </row>
    <row r="907" spans="1:17" hidden="1" x14ac:dyDescent="0.2">
      <c r="A907" s="35" t="s">
        <v>136</v>
      </c>
      <c r="B907" s="35" t="s">
        <v>153</v>
      </c>
      <c r="C907" s="35" t="s">
        <v>154</v>
      </c>
      <c r="D907" s="35" t="s">
        <v>83</v>
      </c>
      <c r="E907" s="35">
        <v>2016</v>
      </c>
      <c r="F907" s="35" t="s">
        <v>83</v>
      </c>
      <c r="G907" s="35" t="s">
        <v>83</v>
      </c>
      <c r="H907" s="36">
        <v>42370</v>
      </c>
      <c r="K907" s="35" t="s">
        <v>155</v>
      </c>
      <c r="L907" s="35" t="s">
        <v>154</v>
      </c>
      <c r="M907" s="35" t="s">
        <v>154</v>
      </c>
      <c r="N907" s="35" t="s">
        <v>154</v>
      </c>
      <c r="O907" s="35" t="s">
        <v>143</v>
      </c>
      <c r="P907" s="35">
        <v>0</v>
      </c>
      <c r="Q907" s="35">
        <v>1</v>
      </c>
    </row>
    <row r="908" spans="1:17" hidden="1" x14ac:dyDescent="0.2">
      <c r="A908" s="35" t="s">
        <v>136</v>
      </c>
      <c r="B908" s="35" t="s">
        <v>153</v>
      </c>
      <c r="C908" s="35" t="s">
        <v>156</v>
      </c>
      <c r="D908" s="35" t="s">
        <v>83</v>
      </c>
      <c r="E908" s="35">
        <v>2016</v>
      </c>
      <c r="F908" s="35" t="s">
        <v>83</v>
      </c>
      <c r="G908" s="35" t="s">
        <v>83</v>
      </c>
      <c r="H908" s="36">
        <v>42370</v>
      </c>
      <c r="K908" s="35" t="s">
        <v>157</v>
      </c>
      <c r="L908" s="35" t="s">
        <v>156</v>
      </c>
      <c r="M908" s="35" t="s">
        <v>156</v>
      </c>
      <c r="N908" s="35" t="s">
        <v>156</v>
      </c>
      <c r="O908" s="35" t="s">
        <v>143</v>
      </c>
      <c r="P908" s="35">
        <v>0</v>
      </c>
      <c r="Q908" s="35">
        <v>1</v>
      </c>
    </row>
    <row r="909" spans="1:17" hidden="1" x14ac:dyDescent="0.2">
      <c r="A909" s="35" t="s">
        <v>136</v>
      </c>
      <c r="B909" s="35" t="s">
        <v>153</v>
      </c>
      <c r="C909" s="35" t="s">
        <v>158</v>
      </c>
      <c r="D909" s="35" t="s">
        <v>83</v>
      </c>
      <c r="E909" s="35">
        <v>2016</v>
      </c>
      <c r="F909" s="35" t="s">
        <v>83</v>
      </c>
      <c r="G909" s="35" t="s">
        <v>83</v>
      </c>
      <c r="H909" s="36">
        <v>42370</v>
      </c>
      <c r="K909" s="35" t="s">
        <v>159</v>
      </c>
      <c r="L909" s="35" t="s">
        <v>158</v>
      </c>
      <c r="M909" s="35" t="s">
        <v>158</v>
      </c>
      <c r="N909" s="35" t="s">
        <v>158</v>
      </c>
      <c r="O909" s="35" t="s">
        <v>143</v>
      </c>
      <c r="P909" s="35">
        <v>7490.5553703810001</v>
      </c>
      <c r="Q909" s="35">
        <v>1</v>
      </c>
    </row>
    <row r="910" spans="1:17" hidden="1" x14ac:dyDescent="0.2">
      <c r="A910" s="35" t="s">
        <v>136</v>
      </c>
      <c r="B910" s="35" t="s">
        <v>153</v>
      </c>
      <c r="C910" s="35" t="s">
        <v>160</v>
      </c>
      <c r="D910" s="35" t="s">
        <v>83</v>
      </c>
      <c r="E910" s="35">
        <v>2016</v>
      </c>
      <c r="F910" s="35" t="s">
        <v>83</v>
      </c>
      <c r="G910" s="35" t="s">
        <v>83</v>
      </c>
      <c r="H910" s="36">
        <v>42370</v>
      </c>
      <c r="K910" s="35" t="s">
        <v>161</v>
      </c>
      <c r="L910" s="35" t="s">
        <v>160</v>
      </c>
      <c r="M910" s="35" t="s">
        <v>160</v>
      </c>
      <c r="N910" s="35" t="s">
        <v>160</v>
      </c>
      <c r="O910" s="35" t="s">
        <v>143</v>
      </c>
      <c r="P910" s="35">
        <v>491.48771527899999</v>
      </c>
      <c r="Q910" s="35">
        <v>1</v>
      </c>
    </row>
    <row r="911" spans="1:17" x14ac:dyDescent="0.2">
      <c r="A911" s="35" t="s">
        <v>136</v>
      </c>
      <c r="B911" s="35" t="s">
        <v>162</v>
      </c>
      <c r="C911" s="35" t="s">
        <v>163</v>
      </c>
      <c r="D911" s="35" t="s">
        <v>83</v>
      </c>
      <c r="E911" s="35">
        <v>2016</v>
      </c>
      <c r="F911" s="35" t="s">
        <v>83</v>
      </c>
      <c r="G911" s="35" t="s">
        <v>83</v>
      </c>
      <c r="H911" s="36">
        <v>42370</v>
      </c>
      <c r="I911" s="35" t="s">
        <v>164</v>
      </c>
      <c r="K911" s="35" t="s">
        <v>163</v>
      </c>
      <c r="L911" s="35" t="s">
        <v>163</v>
      </c>
      <c r="M911" s="35" t="s">
        <v>163</v>
      </c>
      <c r="N911" s="35" t="s">
        <v>165</v>
      </c>
      <c r="O911" s="35" t="s">
        <v>143</v>
      </c>
      <c r="P911" s="35">
        <v>3340108.4622816001</v>
      </c>
      <c r="Q911" s="35">
        <v>1</v>
      </c>
    </row>
    <row r="912" spans="1:17" x14ac:dyDescent="0.2">
      <c r="A912" s="35" t="s">
        <v>136</v>
      </c>
      <c r="B912" s="35" t="s">
        <v>162</v>
      </c>
      <c r="C912" s="35" t="s">
        <v>166</v>
      </c>
      <c r="D912" s="35" t="s">
        <v>83</v>
      </c>
      <c r="E912" s="35">
        <v>2016</v>
      </c>
      <c r="F912" s="35" t="s">
        <v>83</v>
      </c>
      <c r="G912" s="35" t="s">
        <v>83</v>
      </c>
      <c r="H912" s="36">
        <v>42370</v>
      </c>
      <c r="I912" s="35" t="s">
        <v>162</v>
      </c>
      <c r="K912" s="35" t="s">
        <v>167</v>
      </c>
      <c r="L912" s="35" t="s">
        <v>166</v>
      </c>
      <c r="M912" s="35" t="s">
        <v>166</v>
      </c>
      <c r="N912" s="35" t="s">
        <v>168</v>
      </c>
      <c r="O912" s="35" t="s">
        <v>143</v>
      </c>
      <c r="P912" s="35">
        <v>145094.48761124699</v>
      </c>
      <c r="Q912" s="35">
        <v>1</v>
      </c>
    </row>
    <row r="913" spans="1:17" x14ac:dyDescent="0.2">
      <c r="A913" s="35" t="s">
        <v>136</v>
      </c>
      <c r="B913" s="35" t="s">
        <v>162</v>
      </c>
      <c r="C913" s="35" t="s">
        <v>169</v>
      </c>
      <c r="D913" s="35" t="s">
        <v>83</v>
      </c>
      <c r="E913" s="35">
        <v>2016</v>
      </c>
      <c r="F913" s="35" t="s">
        <v>83</v>
      </c>
      <c r="G913" s="35" t="s">
        <v>83</v>
      </c>
      <c r="H913" s="36">
        <v>42370</v>
      </c>
      <c r="I913" s="35" t="s">
        <v>164</v>
      </c>
      <c r="K913" s="35" t="s">
        <v>169</v>
      </c>
      <c r="L913" s="35" t="s">
        <v>169</v>
      </c>
      <c r="M913" s="35" t="s">
        <v>169</v>
      </c>
      <c r="N913" s="35" t="s">
        <v>165</v>
      </c>
      <c r="O913" s="35" t="s">
        <v>143</v>
      </c>
      <c r="P913" s="35">
        <v>1263846.6316669199</v>
      </c>
      <c r="Q913" s="35">
        <v>1</v>
      </c>
    </row>
    <row r="914" spans="1:17" x14ac:dyDescent="0.2">
      <c r="A914" s="35" t="s">
        <v>136</v>
      </c>
      <c r="B914" s="35" t="s">
        <v>162</v>
      </c>
      <c r="C914" s="35" t="s">
        <v>170</v>
      </c>
      <c r="D914" s="35" t="s">
        <v>83</v>
      </c>
      <c r="E914" s="35">
        <v>2016</v>
      </c>
      <c r="F914" s="35" t="s">
        <v>83</v>
      </c>
      <c r="G914" s="35" t="s">
        <v>83</v>
      </c>
      <c r="H914" s="36">
        <v>42370</v>
      </c>
      <c r="I914" s="35" t="s">
        <v>164</v>
      </c>
      <c r="K914" s="35" t="s">
        <v>171</v>
      </c>
      <c r="L914" s="35" t="s">
        <v>170</v>
      </c>
      <c r="M914" s="35" t="s">
        <v>170</v>
      </c>
      <c r="N914" s="35" t="s">
        <v>165</v>
      </c>
      <c r="O914" s="35" t="s">
        <v>143</v>
      </c>
      <c r="P914" s="35">
        <v>2132964.53759631</v>
      </c>
      <c r="Q914" s="35">
        <v>1</v>
      </c>
    </row>
    <row r="915" spans="1:17" x14ac:dyDescent="0.2">
      <c r="A915" s="35" t="s">
        <v>136</v>
      </c>
      <c r="B915" s="35" t="s">
        <v>162</v>
      </c>
      <c r="C915" s="35" t="s">
        <v>172</v>
      </c>
      <c r="D915" s="35" t="s">
        <v>83</v>
      </c>
      <c r="E915" s="35">
        <v>2016</v>
      </c>
      <c r="F915" s="35" t="s">
        <v>83</v>
      </c>
      <c r="G915" s="35" t="s">
        <v>83</v>
      </c>
      <c r="H915" s="36">
        <v>42370</v>
      </c>
      <c r="I915" s="35" t="s">
        <v>162</v>
      </c>
      <c r="K915" s="35" t="s">
        <v>173</v>
      </c>
      <c r="L915" s="35" t="s">
        <v>172</v>
      </c>
      <c r="M915" s="35" t="s">
        <v>172</v>
      </c>
      <c r="N915" s="35" t="s">
        <v>168</v>
      </c>
      <c r="O915" s="35" t="s">
        <v>143</v>
      </c>
      <c r="P915" s="35">
        <v>8511.1671864290001</v>
      </c>
      <c r="Q915" s="35">
        <v>1</v>
      </c>
    </row>
    <row r="916" spans="1:17" hidden="1" x14ac:dyDescent="0.2">
      <c r="A916" s="35" t="s">
        <v>174</v>
      </c>
      <c r="B916" s="35" t="s">
        <v>153</v>
      </c>
      <c r="C916" s="35" t="s">
        <v>154</v>
      </c>
      <c r="D916" s="35" t="s">
        <v>83</v>
      </c>
      <c r="E916" s="35">
        <v>2016</v>
      </c>
      <c r="F916" s="35" t="s">
        <v>83</v>
      </c>
      <c r="G916" s="35" t="s">
        <v>83</v>
      </c>
      <c r="H916" s="36">
        <v>42370</v>
      </c>
      <c r="K916" s="35" t="s">
        <v>155</v>
      </c>
      <c r="L916" s="35" t="s">
        <v>154</v>
      </c>
      <c r="M916" s="35" t="s">
        <v>154</v>
      </c>
      <c r="N916" s="35" t="s">
        <v>154</v>
      </c>
      <c r="O916" s="35" t="s">
        <v>143</v>
      </c>
      <c r="P916" s="35">
        <v>43.308195515000001</v>
      </c>
      <c r="Q916" s="35">
        <v>1</v>
      </c>
    </row>
    <row r="917" spans="1:17" hidden="1" x14ac:dyDescent="0.2">
      <c r="A917" s="35" t="s">
        <v>174</v>
      </c>
      <c r="B917" s="35" t="s">
        <v>153</v>
      </c>
      <c r="C917" s="35" t="s">
        <v>156</v>
      </c>
      <c r="D917" s="35" t="s">
        <v>83</v>
      </c>
      <c r="E917" s="35">
        <v>2016</v>
      </c>
      <c r="F917" s="35" t="s">
        <v>83</v>
      </c>
      <c r="G917" s="35" t="s">
        <v>83</v>
      </c>
      <c r="H917" s="36">
        <v>42370</v>
      </c>
      <c r="K917" s="35" t="s">
        <v>157</v>
      </c>
      <c r="L917" s="35" t="s">
        <v>156</v>
      </c>
      <c r="M917" s="35" t="s">
        <v>156</v>
      </c>
      <c r="N917" s="35" t="s">
        <v>156</v>
      </c>
      <c r="O917" s="35" t="s">
        <v>143</v>
      </c>
      <c r="P917" s="35">
        <v>11820.953410626</v>
      </c>
      <c r="Q917" s="35">
        <v>1</v>
      </c>
    </row>
    <row r="918" spans="1:17" hidden="1" x14ac:dyDescent="0.2">
      <c r="A918" s="35" t="s">
        <v>174</v>
      </c>
      <c r="B918" s="35" t="s">
        <v>153</v>
      </c>
      <c r="C918" s="35" t="s">
        <v>158</v>
      </c>
      <c r="D918" s="35" t="s">
        <v>83</v>
      </c>
      <c r="E918" s="35">
        <v>2016</v>
      </c>
      <c r="F918" s="35" t="s">
        <v>83</v>
      </c>
      <c r="G918" s="35" t="s">
        <v>83</v>
      </c>
      <c r="H918" s="36">
        <v>42370</v>
      </c>
      <c r="K918" s="35" t="s">
        <v>159</v>
      </c>
      <c r="L918" s="35" t="s">
        <v>158</v>
      </c>
      <c r="M918" s="35" t="s">
        <v>158</v>
      </c>
      <c r="N918" s="35" t="s">
        <v>158</v>
      </c>
      <c r="O918" s="35" t="s">
        <v>143</v>
      </c>
      <c r="P918" s="35">
        <v>2080.56280616</v>
      </c>
      <c r="Q918" s="35">
        <v>1</v>
      </c>
    </row>
    <row r="919" spans="1:17" hidden="1" x14ac:dyDescent="0.2">
      <c r="A919" s="35" t="s">
        <v>174</v>
      </c>
      <c r="B919" s="35" t="s">
        <v>153</v>
      </c>
      <c r="C919" s="35" t="s">
        <v>160</v>
      </c>
      <c r="D919" s="35" t="s">
        <v>83</v>
      </c>
      <c r="E919" s="35">
        <v>2016</v>
      </c>
      <c r="F919" s="35" t="s">
        <v>83</v>
      </c>
      <c r="G919" s="35" t="s">
        <v>83</v>
      </c>
      <c r="H919" s="36">
        <v>42370</v>
      </c>
      <c r="K919" s="35" t="s">
        <v>161</v>
      </c>
      <c r="L919" s="35" t="s">
        <v>160</v>
      </c>
      <c r="M919" s="35" t="s">
        <v>160</v>
      </c>
      <c r="N919" s="35" t="s">
        <v>160</v>
      </c>
      <c r="O919" s="35" t="s">
        <v>143</v>
      </c>
      <c r="P919" s="35">
        <v>34045.901679262002</v>
      </c>
      <c r="Q919" s="35">
        <v>1</v>
      </c>
    </row>
    <row r="920" spans="1:17" hidden="1" x14ac:dyDescent="0.2">
      <c r="A920" s="35" t="s">
        <v>175</v>
      </c>
      <c r="B920" s="35" t="s">
        <v>153</v>
      </c>
      <c r="C920" s="35" t="s">
        <v>154</v>
      </c>
      <c r="D920" s="35" t="s">
        <v>83</v>
      </c>
      <c r="E920" s="35">
        <v>2016</v>
      </c>
      <c r="F920" s="35" t="s">
        <v>83</v>
      </c>
      <c r="G920" s="35" t="s">
        <v>83</v>
      </c>
      <c r="H920" s="36">
        <v>42370</v>
      </c>
      <c r="I920" s="35" t="s">
        <v>176</v>
      </c>
      <c r="K920" s="35" t="s">
        <v>155</v>
      </c>
      <c r="L920" s="35" t="s">
        <v>154</v>
      </c>
      <c r="M920" s="35" t="s">
        <v>154</v>
      </c>
      <c r="N920" s="35" t="s">
        <v>154</v>
      </c>
      <c r="O920" s="35" t="s">
        <v>143</v>
      </c>
      <c r="P920" s="35">
        <v>4554.5660816760001</v>
      </c>
      <c r="Q920" s="35">
        <v>1</v>
      </c>
    </row>
    <row r="921" spans="1:17" hidden="1" x14ac:dyDescent="0.2">
      <c r="A921" s="35" t="s">
        <v>175</v>
      </c>
      <c r="B921" s="35" t="s">
        <v>153</v>
      </c>
      <c r="C921" s="35" t="s">
        <v>177</v>
      </c>
      <c r="D921" s="35" t="s">
        <v>83</v>
      </c>
      <c r="E921" s="35">
        <v>2016</v>
      </c>
      <c r="F921" s="35" t="s">
        <v>83</v>
      </c>
      <c r="G921" s="35" t="s">
        <v>83</v>
      </c>
      <c r="H921" s="36">
        <v>42370</v>
      </c>
      <c r="I921" s="35" t="s">
        <v>176</v>
      </c>
      <c r="K921" s="35" t="s">
        <v>177</v>
      </c>
      <c r="L921" s="35" t="s">
        <v>177</v>
      </c>
      <c r="M921" s="35" t="s">
        <v>177</v>
      </c>
      <c r="N921" s="35" t="s">
        <v>177</v>
      </c>
      <c r="O921" s="35" t="s">
        <v>143</v>
      </c>
      <c r="P921" s="35">
        <v>42093.919310625002</v>
      </c>
      <c r="Q921" s="35">
        <v>1</v>
      </c>
    </row>
    <row r="922" spans="1:17" hidden="1" x14ac:dyDescent="0.2">
      <c r="A922" s="35" t="s">
        <v>175</v>
      </c>
      <c r="B922" s="35" t="s">
        <v>153</v>
      </c>
      <c r="C922" s="35" t="s">
        <v>178</v>
      </c>
      <c r="D922" s="35" t="s">
        <v>83</v>
      </c>
      <c r="E922" s="35">
        <v>2016</v>
      </c>
      <c r="F922" s="35" t="s">
        <v>83</v>
      </c>
      <c r="G922" s="35" t="s">
        <v>83</v>
      </c>
      <c r="H922" s="36">
        <v>42370</v>
      </c>
      <c r="I922" s="35" t="s">
        <v>179</v>
      </c>
      <c r="K922" s="35" t="s">
        <v>180</v>
      </c>
      <c r="L922" s="35" t="s">
        <v>178</v>
      </c>
      <c r="M922" s="35" t="s">
        <v>178</v>
      </c>
      <c r="N922" s="35" t="s">
        <v>178</v>
      </c>
      <c r="O922" s="35" t="s">
        <v>143</v>
      </c>
      <c r="P922" s="35">
        <v>17831.532193628002</v>
      </c>
      <c r="Q922" s="35">
        <v>1</v>
      </c>
    </row>
    <row r="923" spans="1:17" hidden="1" x14ac:dyDescent="0.2">
      <c r="A923" s="35" t="s">
        <v>175</v>
      </c>
      <c r="B923" s="35" t="s">
        <v>153</v>
      </c>
      <c r="C923" s="35" t="s">
        <v>156</v>
      </c>
      <c r="D923" s="35" t="s">
        <v>83</v>
      </c>
      <c r="E923" s="35">
        <v>2016</v>
      </c>
      <c r="F923" s="35" t="s">
        <v>83</v>
      </c>
      <c r="G923" s="35" t="s">
        <v>83</v>
      </c>
      <c r="H923" s="36">
        <v>42370</v>
      </c>
      <c r="I923" s="35" t="s">
        <v>176</v>
      </c>
      <c r="K923" s="35" t="s">
        <v>157</v>
      </c>
      <c r="L923" s="35" t="s">
        <v>156</v>
      </c>
      <c r="M923" s="35" t="s">
        <v>156</v>
      </c>
      <c r="N923" s="35" t="s">
        <v>156</v>
      </c>
      <c r="O923" s="35" t="s">
        <v>143</v>
      </c>
      <c r="P923" s="35">
        <v>4344.6674018860003</v>
      </c>
      <c r="Q923" s="35">
        <v>1</v>
      </c>
    </row>
    <row r="924" spans="1:17" hidden="1" x14ac:dyDescent="0.2">
      <c r="A924" s="35" t="s">
        <v>175</v>
      </c>
      <c r="B924" s="35" t="s">
        <v>153</v>
      </c>
      <c r="C924" s="35" t="s">
        <v>158</v>
      </c>
      <c r="D924" s="35" t="s">
        <v>83</v>
      </c>
      <c r="E924" s="35">
        <v>2016</v>
      </c>
      <c r="F924" s="35" t="s">
        <v>83</v>
      </c>
      <c r="G924" s="35" t="s">
        <v>83</v>
      </c>
      <c r="H924" s="36">
        <v>42370</v>
      </c>
      <c r="I924" s="35" t="s">
        <v>176</v>
      </c>
      <c r="K924" s="35" t="s">
        <v>159</v>
      </c>
      <c r="L924" s="35" t="s">
        <v>158</v>
      </c>
      <c r="M924" s="35" t="s">
        <v>158</v>
      </c>
      <c r="N924" s="35" t="s">
        <v>158</v>
      </c>
      <c r="O924" s="35" t="s">
        <v>143</v>
      </c>
      <c r="P924" s="35">
        <v>25.320431084999999</v>
      </c>
      <c r="Q924" s="35">
        <v>1</v>
      </c>
    </row>
    <row r="925" spans="1:17" hidden="1" x14ac:dyDescent="0.2">
      <c r="A925" s="35" t="s">
        <v>175</v>
      </c>
      <c r="B925" s="35" t="s">
        <v>153</v>
      </c>
      <c r="C925" s="35" t="s">
        <v>160</v>
      </c>
      <c r="D925" s="35" t="s">
        <v>83</v>
      </c>
      <c r="E925" s="35">
        <v>2016</v>
      </c>
      <c r="F925" s="35" t="s">
        <v>83</v>
      </c>
      <c r="G925" s="35" t="s">
        <v>83</v>
      </c>
      <c r="H925" s="36">
        <v>42370</v>
      </c>
      <c r="I925" s="35" t="s">
        <v>176</v>
      </c>
      <c r="K925" s="35" t="s">
        <v>161</v>
      </c>
      <c r="L925" s="35" t="s">
        <v>160</v>
      </c>
      <c r="M925" s="35" t="s">
        <v>160</v>
      </c>
      <c r="N925" s="35" t="s">
        <v>160</v>
      </c>
      <c r="O925" s="35" t="s">
        <v>143</v>
      </c>
      <c r="P925" s="35">
        <v>21105.16503086</v>
      </c>
      <c r="Q925" s="35">
        <v>1</v>
      </c>
    </row>
    <row r="926" spans="1:17" hidden="1" x14ac:dyDescent="0.2">
      <c r="A926" s="35" t="s">
        <v>175</v>
      </c>
      <c r="B926" s="35" t="s">
        <v>153</v>
      </c>
      <c r="C926" s="35" t="s">
        <v>169</v>
      </c>
      <c r="D926" s="35" t="s">
        <v>83</v>
      </c>
      <c r="E926" s="35">
        <v>2016</v>
      </c>
      <c r="F926" s="35" t="s">
        <v>83</v>
      </c>
      <c r="G926" s="35" t="s">
        <v>83</v>
      </c>
      <c r="H926" s="36">
        <v>42370</v>
      </c>
      <c r="I926" s="35" t="s">
        <v>176</v>
      </c>
      <c r="K926" s="35" t="s">
        <v>181</v>
      </c>
      <c r="L926" s="35" t="s">
        <v>169</v>
      </c>
      <c r="M926" s="35" t="s">
        <v>169</v>
      </c>
      <c r="N926" s="35" t="s">
        <v>165</v>
      </c>
      <c r="O926" s="35" t="s">
        <v>143</v>
      </c>
      <c r="P926" s="35">
        <v>6453.3534253810003</v>
      </c>
      <c r="Q926" s="35">
        <v>1</v>
      </c>
    </row>
    <row r="927" spans="1:17" hidden="1" x14ac:dyDescent="0.2">
      <c r="A927" s="35" t="s">
        <v>182</v>
      </c>
      <c r="B927" s="35" t="s">
        <v>153</v>
      </c>
      <c r="C927" s="35" t="s">
        <v>154</v>
      </c>
      <c r="D927" s="35" t="s">
        <v>83</v>
      </c>
      <c r="E927" s="35">
        <v>2016</v>
      </c>
      <c r="F927" s="35" t="s">
        <v>83</v>
      </c>
      <c r="G927" s="35" t="s">
        <v>83</v>
      </c>
      <c r="H927" s="36">
        <v>42370</v>
      </c>
      <c r="K927" s="35" t="s">
        <v>155</v>
      </c>
      <c r="L927" s="35" t="s">
        <v>154</v>
      </c>
      <c r="M927" s="35" t="s">
        <v>154</v>
      </c>
      <c r="N927" s="35" t="s">
        <v>154</v>
      </c>
      <c r="O927" s="35" t="s">
        <v>143</v>
      </c>
      <c r="P927" s="35">
        <v>4131.534413593</v>
      </c>
      <c r="Q927" s="35">
        <v>1</v>
      </c>
    </row>
    <row r="928" spans="1:17" hidden="1" x14ac:dyDescent="0.2">
      <c r="A928" s="35" t="s">
        <v>182</v>
      </c>
      <c r="B928" s="35" t="s">
        <v>153</v>
      </c>
      <c r="C928" s="35" t="s">
        <v>177</v>
      </c>
      <c r="D928" s="35" t="s">
        <v>83</v>
      </c>
      <c r="E928" s="35">
        <v>2016</v>
      </c>
      <c r="F928" s="35" t="s">
        <v>83</v>
      </c>
      <c r="G928" s="35" t="s">
        <v>83</v>
      </c>
      <c r="H928" s="36">
        <v>42370</v>
      </c>
      <c r="K928" s="35" t="s">
        <v>177</v>
      </c>
      <c r="L928" s="35" t="s">
        <v>177</v>
      </c>
      <c r="M928" s="35" t="s">
        <v>177</v>
      </c>
      <c r="N928" s="35" t="s">
        <v>177</v>
      </c>
      <c r="O928" s="35" t="s">
        <v>143</v>
      </c>
      <c r="P928" s="35">
        <v>2777.9421918749999</v>
      </c>
      <c r="Q928" s="35">
        <v>1</v>
      </c>
    </row>
    <row r="929" spans="1:17" hidden="1" x14ac:dyDescent="0.2">
      <c r="A929" s="35" t="s">
        <v>182</v>
      </c>
      <c r="B929" s="35" t="s">
        <v>153</v>
      </c>
      <c r="C929" s="35" t="s">
        <v>156</v>
      </c>
      <c r="D929" s="35" t="s">
        <v>83</v>
      </c>
      <c r="E929" s="35">
        <v>2016</v>
      </c>
      <c r="F929" s="35" t="s">
        <v>83</v>
      </c>
      <c r="G929" s="35" t="s">
        <v>83</v>
      </c>
      <c r="H929" s="36">
        <v>42370</v>
      </c>
      <c r="K929" s="35" t="s">
        <v>157</v>
      </c>
      <c r="L929" s="35" t="s">
        <v>156</v>
      </c>
      <c r="M929" s="35" t="s">
        <v>156</v>
      </c>
      <c r="N929" s="35" t="s">
        <v>156</v>
      </c>
      <c r="O929" s="35" t="s">
        <v>143</v>
      </c>
      <c r="P929" s="35">
        <v>4409.5379579199998</v>
      </c>
      <c r="Q929" s="35">
        <v>1</v>
      </c>
    </row>
    <row r="930" spans="1:17" hidden="1" x14ac:dyDescent="0.2">
      <c r="A930" s="35" t="s">
        <v>182</v>
      </c>
      <c r="B930" s="35" t="s">
        <v>153</v>
      </c>
      <c r="C930" s="35" t="s">
        <v>158</v>
      </c>
      <c r="D930" s="35" t="s">
        <v>83</v>
      </c>
      <c r="E930" s="35">
        <v>2016</v>
      </c>
      <c r="F930" s="35" t="s">
        <v>83</v>
      </c>
      <c r="G930" s="35" t="s">
        <v>83</v>
      </c>
      <c r="H930" s="36">
        <v>42370</v>
      </c>
      <c r="K930" s="35" t="s">
        <v>159</v>
      </c>
      <c r="L930" s="35" t="s">
        <v>158</v>
      </c>
      <c r="M930" s="35" t="s">
        <v>158</v>
      </c>
      <c r="N930" s="35" t="s">
        <v>158</v>
      </c>
      <c r="O930" s="35" t="s">
        <v>143</v>
      </c>
      <c r="P930" s="35">
        <v>742.883721143</v>
      </c>
      <c r="Q930" s="35">
        <v>1</v>
      </c>
    </row>
    <row r="931" spans="1:17" hidden="1" x14ac:dyDescent="0.2">
      <c r="A931" s="35" t="s">
        <v>182</v>
      </c>
      <c r="B931" s="35" t="s">
        <v>153</v>
      </c>
      <c r="C931" s="35" t="s">
        <v>158</v>
      </c>
      <c r="D931" s="35" t="s">
        <v>83</v>
      </c>
      <c r="E931" s="35">
        <v>2016</v>
      </c>
      <c r="F931" s="35" t="s">
        <v>83</v>
      </c>
      <c r="G931" s="35" t="s">
        <v>83</v>
      </c>
      <c r="H931" s="36">
        <v>42370</v>
      </c>
      <c r="K931" s="35" t="s">
        <v>159</v>
      </c>
      <c r="L931" s="35" t="s">
        <v>158</v>
      </c>
      <c r="M931" s="35" t="s">
        <v>158</v>
      </c>
      <c r="N931" s="35" t="s">
        <v>158</v>
      </c>
      <c r="O931" s="35" t="s">
        <v>143</v>
      </c>
      <c r="P931" s="35">
        <v>2962.6085159290001</v>
      </c>
      <c r="Q931" s="35">
        <v>1</v>
      </c>
    </row>
    <row r="932" spans="1:17" hidden="1" x14ac:dyDescent="0.2">
      <c r="A932" s="35" t="s">
        <v>182</v>
      </c>
      <c r="B932" s="35" t="s">
        <v>153</v>
      </c>
      <c r="C932" s="35" t="s">
        <v>183</v>
      </c>
      <c r="D932" s="35" t="s">
        <v>83</v>
      </c>
      <c r="E932" s="35">
        <v>2016</v>
      </c>
      <c r="F932" s="35" t="s">
        <v>83</v>
      </c>
      <c r="G932" s="35" t="s">
        <v>83</v>
      </c>
      <c r="H932" s="36">
        <v>42370</v>
      </c>
      <c r="K932" s="35" t="s">
        <v>184</v>
      </c>
      <c r="L932" s="35" t="s">
        <v>183</v>
      </c>
      <c r="M932" s="35" t="s">
        <v>183</v>
      </c>
      <c r="N932" s="35" t="s">
        <v>183</v>
      </c>
      <c r="O932" s="35" t="s">
        <v>143</v>
      </c>
      <c r="P932" s="35">
        <v>36570.252142892998</v>
      </c>
      <c r="Q932" s="35">
        <v>1</v>
      </c>
    </row>
    <row r="933" spans="1:17" hidden="1" x14ac:dyDescent="0.2">
      <c r="A933" s="35" t="s">
        <v>182</v>
      </c>
      <c r="B933" s="35" t="s">
        <v>153</v>
      </c>
      <c r="C933" s="35" t="s">
        <v>185</v>
      </c>
      <c r="D933" s="35" t="s">
        <v>83</v>
      </c>
      <c r="E933" s="35">
        <v>2016</v>
      </c>
      <c r="F933" s="35" t="s">
        <v>83</v>
      </c>
      <c r="G933" s="35" t="s">
        <v>83</v>
      </c>
      <c r="H933" s="36">
        <v>42370</v>
      </c>
      <c r="K933" s="35" t="s">
        <v>161</v>
      </c>
      <c r="L933" s="35" t="s">
        <v>185</v>
      </c>
      <c r="M933" s="35" t="s">
        <v>185</v>
      </c>
      <c r="N933" s="35" t="s">
        <v>185</v>
      </c>
      <c r="O933" s="35" t="s">
        <v>143</v>
      </c>
      <c r="P933" s="35">
        <v>43.781508793</v>
      </c>
      <c r="Q933" s="35">
        <v>1</v>
      </c>
    </row>
    <row r="934" spans="1:17" hidden="1" x14ac:dyDescent="0.2">
      <c r="A934" s="35" t="s">
        <v>182</v>
      </c>
      <c r="B934" s="35" t="s">
        <v>153</v>
      </c>
      <c r="C934" s="35" t="s">
        <v>185</v>
      </c>
      <c r="D934" s="35" t="s">
        <v>83</v>
      </c>
      <c r="E934" s="35">
        <v>2016</v>
      </c>
      <c r="F934" s="35" t="s">
        <v>83</v>
      </c>
      <c r="G934" s="35" t="s">
        <v>83</v>
      </c>
      <c r="H934" s="36">
        <v>42370</v>
      </c>
      <c r="K934" s="35" t="s">
        <v>161</v>
      </c>
      <c r="L934" s="35" t="s">
        <v>185</v>
      </c>
      <c r="M934" s="35" t="s">
        <v>185</v>
      </c>
      <c r="N934" s="35" t="s">
        <v>185</v>
      </c>
      <c r="O934" s="35" t="s">
        <v>143</v>
      </c>
      <c r="P934" s="35">
        <v>9281.7644508360008</v>
      </c>
      <c r="Q934" s="35">
        <v>1</v>
      </c>
    </row>
    <row r="935" spans="1:17" hidden="1" x14ac:dyDescent="0.2">
      <c r="A935" s="35" t="s">
        <v>182</v>
      </c>
      <c r="B935" s="35" t="s">
        <v>186</v>
      </c>
      <c r="C935" s="35" t="s">
        <v>187</v>
      </c>
      <c r="D935" s="35" t="s">
        <v>83</v>
      </c>
      <c r="E935" s="35">
        <v>2016</v>
      </c>
      <c r="F935" s="35" t="s">
        <v>83</v>
      </c>
      <c r="G935" s="35" t="s">
        <v>83</v>
      </c>
      <c r="H935" s="36">
        <v>42370</v>
      </c>
      <c r="K935" s="35" t="s">
        <v>187</v>
      </c>
      <c r="L935" s="35" t="s">
        <v>187</v>
      </c>
      <c r="M935" s="35" t="s">
        <v>187</v>
      </c>
      <c r="N935" s="35" t="s">
        <v>187</v>
      </c>
      <c r="O935" s="35" t="s">
        <v>143</v>
      </c>
      <c r="P935" s="35">
        <v>26020.695543190999</v>
      </c>
      <c r="Q935" s="35">
        <v>1</v>
      </c>
    </row>
    <row r="936" spans="1:17" hidden="1" x14ac:dyDescent="0.2">
      <c r="A936" s="35" t="s">
        <v>182</v>
      </c>
      <c r="B936" s="35" t="s">
        <v>186</v>
      </c>
      <c r="C936" s="35" t="s">
        <v>188</v>
      </c>
      <c r="D936" s="35" t="s">
        <v>83</v>
      </c>
      <c r="E936" s="35">
        <v>2016</v>
      </c>
      <c r="F936" s="35" t="s">
        <v>83</v>
      </c>
      <c r="G936" s="35" t="s">
        <v>83</v>
      </c>
      <c r="H936" s="36">
        <v>42370</v>
      </c>
      <c r="K936" s="35" t="s">
        <v>189</v>
      </c>
      <c r="L936" s="35" t="s">
        <v>188</v>
      </c>
      <c r="M936" s="35" t="s">
        <v>188</v>
      </c>
      <c r="N936" s="35" t="s">
        <v>188</v>
      </c>
      <c r="O936" s="35" t="s">
        <v>143</v>
      </c>
      <c r="P936" s="35">
        <v>164798.22156847801</v>
      </c>
      <c r="Q936" s="35">
        <v>1</v>
      </c>
    </row>
    <row r="937" spans="1:17" hidden="1" x14ac:dyDescent="0.2">
      <c r="A937" s="35" t="s">
        <v>190</v>
      </c>
      <c r="B937" s="35" t="s">
        <v>153</v>
      </c>
      <c r="C937" s="35" t="s">
        <v>154</v>
      </c>
      <c r="D937" s="35" t="s">
        <v>83</v>
      </c>
      <c r="E937" s="35">
        <v>2016</v>
      </c>
      <c r="F937" s="35" t="s">
        <v>83</v>
      </c>
      <c r="G937" s="35" t="s">
        <v>83</v>
      </c>
      <c r="H937" s="36">
        <v>42370</v>
      </c>
      <c r="K937" s="35" t="s">
        <v>155</v>
      </c>
      <c r="L937" s="35" t="s">
        <v>154</v>
      </c>
      <c r="M937" s="35" t="s">
        <v>154</v>
      </c>
      <c r="N937" s="35" t="s">
        <v>154</v>
      </c>
      <c r="O937" s="35" t="s">
        <v>143</v>
      </c>
      <c r="P937" s="35">
        <v>195.88991379199999</v>
      </c>
      <c r="Q937" s="35">
        <v>1</v>
      </c>
    </row>
    <row r="938" spans="1:17" hidden="1" x14ac:dyDescent="0.2">
      <c r="A938" s="35" t="s">
        <v>190</v>
      </c>
      <c r="B938" s="35" t="s">
        <v>153</v>
      </c>
      <c r="C938" s="35" t="s">
        <v>156</v>
      </c>
      <c r="D938" s="35" t="s">
        <v>83</v>
      </c>
      <c r="E938" s="35">
        <v>2016</v>
      </c>
      <c r="F938" s="35" t="s">
        <v>83</v>
      </c>
      <c r="G938" s="35" t="s">
        <v>83</v>
      </c>
      <c r="H938" s="36">
        <v>42370</v>
      </c>
      <c r="K938" s="35" t="s">
        <v>157</v>
      </c>
      <c r="L938" s="35" t="s">
        <v>156</v>
      </c>
      <c r="M938" s="35" t="s">
        <v>156</v>
      </c>
      <c r="N938" s="35" t="s">
        <v>156</v>
      </c>
      <c r="O938" s="35" t="s">
        <v>143</v>
      </c>
      <c r="P938" s="35">
        <v>15925.940522806</v>
      </c>
      <c r="Q938" s="35">
        <v>1</v>
      </c>
    </row>
    <row r="939" spans="1:17" hidden="1" x14ac:dyDescent="0.2">
      <c r="A939" s="35" t="s">
        <v>190</v>
      </c>
      <c r="B939" s="35" t="s">
        <v>153</v>
      </c>
      <c r="C939" s="35" t="s">
        <v>158</v>
      </c>
      <c r="D939" s="35" t="s">
        <v>83</v>
      </c>
      <c r="E939" s="35">
        <v>2016</v>
      </c>
      <c r="F939" s="35" t="s">
        <v>83</v>
      </c>
      <c r="G939" s="35" t="s">
        <v>83</v>
      </c>
      <c r="H939" s="36">
        <v>42370</v>
      </c>
      <c r="K939" s="35" t="s">
        <v>159</v>
      </c>
      <c r="L939" s="35" t="s">
        <v>158</v>
      </c>
      <c r="M939" s="35" t="s">
        <v>158</v>
      </c>
      <c r="N939" s="35" t="s">
        <v>158</v>
      </c>
      <c r="O939" s="35" t="s">
        <v>143</v>
      </c>
      <c r="P939" s="35">
        <v>3897.6913078890002</v>
      </c>
      <c r="Q939" s="35">
        <v>1</v>
      </c>
    </row>
    <row r="940" spans="1:17" hidden="1" x14ac:dyDescent="0.2">
      <c r="A940" s="35" t="s">
        <v>190</v>
      </c>
      <c r="B940" s="35" t="s">
        <v>153</v>
      </c>
      <c r="C940" s="35" t="s">
        <v>185</v>
      </c>
      <c r="D940" s="35" t="s">
        <v>83</v>
      </c>
      <c r="E940" s="35">
        <v>2016</v>
      </c>
      <c r="F940" s="35" t="s">
        <v>83</v>
      </c>
      <c r="G940" s="35" t="s">
        <v>83</v>
      </c>
      <c r="H940" s="36">
        <v>42370</v>
      </c>
      <c r="K940" s="35" t="s">
        <v>161</v>
      </c>
      <c r="L940" s="35" t="s">
        <v>185</v>
      </c>
      <c r="M940" s="35" t="s">
        <v>185</v>
      </c>
      <c r="N940" s="35" t="s">
        <v>185</v>
      </c>
      <c r="O940" s="35" t="s">
        <v>143</v>
      </c>
      <c r="P940" s="35">
        <v>298658.41340514901</v>
      </c>
      <c r="Q940" s="35">
        <v>1</v>
      </c>
    </row>
    <row r="941" spans="1:17" hidden="1" x14ac:dyDescent="0.2">
      <c r="A941" s="35" t="s">
        <v>191</v>
      </c>
      <c r="B941" s="35" t="s">
        <v>153</v>
      </c>
      <c r="C941" s="35" t="s">
        <v>192</v>
      </c>
      <c r="D941" s="35" t="s">
        <v>83</v>
      </c>
      <c r="E941" s="35">
        <v>2016</v>
      </c>
      <c r="F941" s="35" t="s">
        <v>83</v>
      </c>
      <c r="G941" s="35" t="s">
        <v>83</v>
      </c>
      <c r="H941" s="36">
        <v>42370</v>
      </c>
      <c r="K941" s="35" t="s">
        <v>192</v>
      </c>
      <c r="L941" s="35" t="s">
        <v>192</v>
      </c>
      <c r="M941" s="35" t="s">
        <v>192</v>
      </c>
      <c r="N941" s="35" t="s">
        <v>192</v>
      </c>
      <c r="O941" s="35" t="s">
        <v>143</v>
      </c>
      <c r="P941" s="35">
        <v>3327.9894736639999</v>
      </c>
      <c r="Q941" s="35">
        <v>1</v>
      </c>
    </row>
    <row r="942" spans="1:17" hidden="1" x14ac:dyDescent="0.2">
      <c r="A942" s="35" t="s">
        <v>191</v>
      </c>
      <c r="B942" s="35" t="s">
        <v>153</v>
      </c>
      <c r="C942" s="35" t="s">
        <v>193</v>
      </c>
      <c r="D942" s="35" t="s">
        <v>83</v>
      </c>
      <c r="E942" s="35">
        <v>2016</v>
      </c>
      <c r="F942" s="35" t="s">
        <v>83</v>
      </c>
      <c r="G942" s="35" t="s">
        <v>83</v>
      </c>
      <c r="H942" s="36">
        <v>42370</v>
      </c>
      <c r="K942" s="35" t="s">
        <v>194</v>
      </c>
      <c r="L942" s="35" t="s">
        <v>193</v>
      </c>
      <c r="M942" s="35" t="s">
        <v>193</v>
      </c>
      <c r="N942" s="35" t="s">
        <v>193</v>
      </c>
      <c r="O942" s="35" t="s">
        <v>143</v>
      </c>
      <c r="P942" s="35">
        <v>0</v>
      </c>
      <c r="Q942" s="35">
        <v>1</v>
      </c>
    </row>
    <row r="943" spans="1:17" hidden="1" x14ac:dyDescent="0.2">
      <c r="A943" s="35" t="s">
        <v>191</v>
      </c>
      <c r="B943" s="35" t="s">
        <v>153</v>
      </c>
      <c r="C943" s="35" t="s">
        <v>193</v>
      </c>
      <c r="D943" s="35" t="s">
        <v>83</v>
      </c>
      <c r="E943" s="35">
        <v>2016</v>
      </c>
      <c r="F943" s="35" t="s">
        <v>83</v>
      </c>
      <c r="G943" s="35" t="s">
        <v>83</v>
      </c>
      <c r="H943" s="36">
        <v>42370</v>
      </c>
      <c r="K943" s="35" t="s">
        <v>195</v>
      </c>
      <c r="L943" s="35" t="s">
        <v>193</v>
      </c>
      <c r="M943" s="35" t="s">
        <v>193</v>
      </c>
      <c r="N943" s="35" t="s">
        <v>193</v>
      </c>
      <c r="O943" s="35" t="s">
        <v>143</v>
      </c>
      <c r="P943" s="35">
        <v>0</v>
      </c>
      <c r="Q943" s="35">
        <v>1</v>
      </c>
    </row>
    <row r="944" spans="1:17" hidden="1" x14ac:dyDescent="0.2">
      <c r="A944" s="35" t="s">
        <v>191</v>
      </c>
      <c r="B944" s="35" t="s">
        <v>153</v>
      </c>
      <c r="C944" s="35" t="s">
        <v>193</v>
      </c>
      <c r="D944" s="35" t="s">
        <v>83</v>
      </c>
      <c r="E944" s="35">
        <v>2016</v>
      </c>
      <c r="F944" s="35" t="s">
        <v>83</v>
      </c>
      <c r="G944" s="35" t="s">
        <v>83</v>
      </c>
      <c r="H944" s="36">
        <v>42370</v>
      </c>
      <c r="K944" s="35" t="s">
        <v>196</v>
      </c>
      <c r="L944" s="35" t="s">
        <v>193</v>
      </c>
      <c r="M944" s="35" t="s">
        <v>193</v>
      </c>
      <c r="N944" s="35" t="s">
        <v>193</v>
      </c>
      <c r="O944" s="35" t="s">
        <v>143</v>
      </c>
      <c r="P944" s="35">
        <v>1396.0376550000001</v>
      </c>
      <c r="Q944" s="35">
        <v>1</v>
      </c>
    </row>
    <row r="945" spans="1:17" hidden="1" x14ac:dyDescent="0.2">
      <c r="A945" s="35" t="s">
        <v>191</v>
      </c>
      <c r="B945" s="35" t="s">
        <v>153</v>
      </c>
      <c r="C945" s="35" t="s">
        <v>197</v>
      </c>
      <c r="D945" s="35" t="s">
        <v>83</v>
      </c>
      <c r="E945" s="35">
        <v>2016</v>
      </c>
      <c r="F945" s="35" t="s">
        <v>83</v>
      </c>
      <c r="G945" s="35" t="s">
        <v>83</v>
      </c>
      <c r="H945" s="36">
        <v>42370</v>
      </c>
      <c r="K945" s="35" t="s">
        <v>198</v>
      </c>
      <c r="L945" s="35" t="s">
        <v>197</v>
      </c>
      <c r="M945" s="35" t="s">
        <v>197</v>
      </c>
      <c r="N945" s="35" t="s">
        <v>197</v>
      </c>
      <c r="O945" s="35" t="s">
        <v>143</v>
      </c>
      <c r="P945" s="35">
        <v>12436.566042500001</v>
      </c>
      <c r="Q945" s="35">
        <v>1</v>
      </c>
    </row>
    <row r="946" spans="1:17" hidden="1" x14ac:dyDescent="0.2">
      <c r="A946" s="35" t="s">
        <v>191</v>
      </c>
      <c r="B946" s="35" t="s">
        <v>153</v>
      </c>
      <c r="C946" s="35" t="s">
        <v>199</v>
      </c>
      <c r="D946" s="35" t="s">
        <v>83</v>
      </c>
      <c r="E946" s="35">
        <v>2016</v>
      </c>
      <c r="F946" s="35" t="s">
        <v>83</v>
      </c>
      <c r="G946" s="35" t="s">
        <v>83</v>
      </c>
      <c r="H946" s="36">
        <v>42370</v>
      </c>
      <c r="K946" s="35" t="s">
        <v>200</v>
      </c>
      <c r="L946" s="35" t="s">
        <v>199</v>
      </c>
      <c r="M946" s="35" t="s">
        <v>199</v>
      </c>
      <c r="N946" s="35" t="s">
        <v>199</v>
      </c>
      <c r="O946" s="35" t="s">
        <v>143</v>
      </c>
      <c r="P946" s="35">
        <v>22723.309874999999</v>
      </c>
      <c r="Q946" s="35">
        <v>1</v>
      </c>
    </row>
    <row r="947" spans="1:17" hidden="1" x14ac:dyDescent="0.2">
      <c r="A947" s="35" t="s">
        <v>191</v>
      </c>
      <c r="B947" s="35" t="s">
        <v>153</v>
      </c>
      <c r="C947" s="35" t="s">
        <v>201</v>
      </c>
      <c r="D947" s="35" t="s">
        <v>83</v>
      </c>
      <c r="E947" s="35">
        <v>2016</v>
      </c>
      <c r="F947" s="35" t="s">
        <v>83</v>
      </c>
      <c r="G947" s="35" t="s">
        <v>83</v>
      </c>
      <c r="H947" s="36">
        <v>42370</v>
      </c>
      <c r="K947" s="35" t="s">
        <v>202</v>
      </c>
      <c r="L947" s="35" t="s">
        <v>201</v>
      </c>
      <c r="M947" s="35" t="s">
        <v>201</v>
      </c>
      <c r="N947" s="35" t="s">
        <v>201</v>
      </c>
      <c r="O947" s="35" t="s">
        <v>143</v>
      </c>
      <c r="P947" s="35">
        <v>279.76885527600001</v>
      </c>
      <c r="Q947" s="35">
        <v>1</v>
      </c>
    </row>
    <row r="948" spans="1:17" hidden="1" x14ac:dyDescent="0.2">
      <c r="A948" s="35" t="s">
        <v>191</v>
      </c>
      <c r="B948" s="35" t="s">
        <v>153</v>
      </c>
      <c r="C948" s="35" t="s">
        <v>203</v>
      </c>
      <c r="D948" s="35" t="s">
        <v>83</v>
      </c>
      <c r="E948" s="35">
        <v>2016</v>
      </c>
      <c r="F948" s="35" t="s">
        <v>83</v>
      </c>
      <c r="G948" s="35" t="s">
        <v>83</v>
      </c>
      <c r="H948" s="36">
        <v>42370</v>
      </c>
      <c r="K948" s="35" t="s">
        <v>203</v>
      </c>
      <c r="L948" s="35" t="s">
        <v>203</v>
      </c>
      <c r="M948" s="35" t="s">
        <v>203</v>
      </c>
      <c r="N948" s="35" t="s">
        <v>203</v>
      </c>
      <c r="O948" s="35" t="s">
        <v>143</v>
      </c>
      <c r="P948" s="35">
        <v>456.73624999999998</v>
      </c>
      <c r="Q948" s="35">
        <v>1</v>
      </c>
    </row>
    <row r="949" spans="1:17" hidden="1" x14ac:dyDescent="0.2">
      <c r="A949" s="35" t="s">
        <v>191</v>
      </c>
      <c r="B949" s="35" t="s">
        <v>153</v>
      </c>
      <c r="C949" s="35" t="s">
        <v>204</v>
      </c>
      <c r="D949" s="35" t="s">
        <v>83</v>
      </c>
      <c r="E949" s="35">
        <v>2016</v>
      </c>
      <c r="F949" s="35" t="s">
        <v>83</v>
      </c>
      <c r="G949" s="35" t="s">
        <v>83</v>
      </c>
      <c r="H949" s="36">
        <v>42370</v>
      </c>
      <c r="K949" s="35" t="s">
        <v>205</v>
      </c>
      <c r="L949" s="35" t="s">
        <v>204</v>
      </c>
      <c r="M949" s="35" t="s">
        <v>204</v>
      </c>
      <c r="N949" s="35" t="s">
        <v>204</v>
      </c>
      <c r="O949" s="35" t="s">
        <v>143</v>
      </c>
      <c r="P949" s="35">
        <v>1068261.8779309299</v>
      </c>
      <c r="Q949" s="35">
        <v>1</v>
      </c>
    </row>
    <row r="950" spans="1:17" hidden="1" x14ac:dyDescent="0.2">
      <c r="A950" s="35" t="s">
        <v>191</v>
      </c>
      <c r="B950" s="35" t="s">
        <v>153</v>
      </c>
      <c r="C950" s="35" t="s">
        <v>206</v>
      </c>
      <c r="D950" s="35" t="s">
        <v>83</v>
      </c>
      <c r="E950" s="35">
        <v>2016</v>
      </c>
      <c r="F950" s="35" t="s">
        <v>83</v>
      </c>
      <c r="G950" s="35" t="s">
        <v>83</v>
      </c>
      <c r="H950" s="36">
        <v>42370</v>
      </c>
      <c r="K950" s="35" t="s">
        <v>207</v>
      </c>
      <c r="L950" s="35" t="s">
        <v>206</v>
      </c>
      <c r="M950" s="35" t="s">
        <v>206</v>
      </c>
      <c r="N950" s="35" t="s">
        <v>206</v>
      </c>
      <c r="O950" s="35" t="s">
        <v>143</v>
      </c>
      <c r="P950" s="35">
        <v>0</v>
      </c>
      <c r="Q950" s="35">
        <v>1</v>
      </c>
    </row>
    <row r="951" spans="1:17" hidden="1" x14ac:dyDescent="0.2">
      <c r="A951" s="35" t="s">
        <v>191</v>
      </c>
      <c r="B951" s="35" t="s">
        <v>153</v>
      </c>
      <c r="C951" s="35" t="s">
        <v>206</v>
      </c>
      <c r="D951" s="35" t="s">
        <v>83</v>
      </c>
      <c r="E951" s="35">
        <v>2016</v>
      </c>
      <c r="F951" s="35" t="s">
        <v>83</v>
      </c>
      <c r="G951" s="35" t="s">
        <v>83</v>
      </c>
      <c r="H951" s="36">
        <v>42370</v>
      </c>
      <c r="K951" s="35" t="s">
        <v>208</v>
      </c>
      <c r="L951" s="35" t="s">
        <v>206</v>
      </c>
      <c r="M951" s="35" t="s">
        <v>206</v>
      </c>
      <c r="N951" s="35" t="s">
        <v>206</v>
      </c>
      <c r="O951" s="35" t="s">
        <v>143</v>
      </c>
      <c r="P951" s="35">
        <v>59321.934136762997</v>
      </c>
      <c r="Q951" s="35">
        <v>1</v>
      </c>
    </row>
    <row r="952" spans="1:17" hidden="1" x14ac:dyDescent="0.2">
      <c r="A952" s="35" t="s">
        <v>191</v>
      </c>
      <c r="B952" s="35" t="s">
        <v>153</v>
      </c>
      <c r="C952" s="35" t="s">
        <v>209</v>
      </c>
      <c r="D952" s="35" t="s">
        <v>83</v>
      </c>
      <c r="E952" s="35">
        <v>2016</v>
      </c>
      <c r="F952" s="35" t="s">
        <v>83</v>
      </c>
      <c r="G952" s="35" t="s">
        <v>83</v>
      </c>
      <c r="H952" s="36">
        <v>42370</v>
      </c>
      <c r="K952" s="35" t="s">
        <v>210</v>
      </c>
      <c r="L952" s="35" t="s">
        <v>209</v>
      </c>
      <c r="M952" s="35" t="s">
        <v>209</v>
      </c>
      <c r="N952" s="35" t="s">
        <v>209</v>
      </c>
      <c r="O952" s="35" t="s">
        <v>143</v>
      </c>
      <c r="P952" s="35">
        <v>8425.5849999999991</v>
      </c>
      <c r="Q952" s="35">
        <v>1</v>
      </c>
    </row>
    <row r="953" spans="1:17" hidden="1" x14ac:dyDescent="0.2">
      <c r="A953" s="35" t="s">
        <v>191</v>
      </c>
      <c r="B953" s="35" t="s">
        <v>153</v>
      </c>
      <c r="C953" s="35" t="s">
        <v>211</v>
      </c>
      <c r="D953" s="35" t="s">
        <v>83</v>
      </c>
      <c r="E953" s="35">
        <v>2016</v>
      </c>
      <c r="F953" s="35" t="s">
        <v>83</v>
      </c>
      <c r="G953" s="35" t="s">
        <v>83</v>
      </c>
      <c r="H953" s="36">
        <v>42370</v>
      </c>
      <c r="K953" s="35" t="s">
        <v>211</v>
      </c>
      <c r="L953" s="35" t="s">
        <v>211</v>
      </c>
      <c r="M953" s="35" t="s">
        <v>211</v>
      </c>
      <c r="N953" s="35" t="s">
        <v>211</v>
      </c>
      <c r="O953" s="35" t="s">
        <v>143</v>
      </c>
      <c r="P953" s="35">
        <v>4861.6163141030001</v>
      </c>
      <c r="Q953" s="35">
        <v>1</v>
      </c>
    </row>
    <row r="954" spans="1:17" hidden="1" x14ac:dyDescent="0.2">
      <c r="A954" s="35" t="s">
        <v>191</v>
      </c>
      <c r="B954" s="35" t="s">
        <v>153</v>
      </c>
      <c r="C954" s="35" t="s">
        <v>212</v>
      </c>
      <c r="D954" s="35" t="s">
        <v>83</v>
      </c>
      <c r="E954" s="35">
        <v>2016</v>
      </c>
      <c r="F954" s="35" t="s">
        <v>83</v>
      </c>
      <c r="G954" s="35" t="s">
        <v>83</v>
      </c>
      <c r="H954" s="36">
        <v>42370</v>
      </c>
      <c r="K954" s="35" t="s">
        <v>212</v>
      </c>
      <c r="L954" s="35" t="s">
        <v>212</v>
      </c>
      <c r="M954" s="35" t="s">
        <v>212</v>
      </c>
      <c r="N954" s="35" t="s">
        <v>212</v>
      </c>
      <c r="O954" s="35" t="s">
        <v>143</v>
      </c>
      <c r="P954" s="35">
        <v>101.90825</v>
      </c>
      <c r="Q954" s="35">
        <v>1</v>
      </c>
    </row>
    <row r="955" spans="1:17" hidden="1" x14ac:dyDescent="0.2">
      <c r="A955" s="35" t="s">
        <v>213</v>
      </c>
      <c r="B955" s="35" t="s">
        <v>153</v>
      </c>
      <c r="C955" s="35" t="s">
        <v>214</v>
      </c>
      <c r="D955" s="35" t="s">
        <v>83</v>
      </c>
      <c r="E955" s="35">
        <v>2016</v>
      </c>
      <c r="F955" s="35" t="s">
        <v>83</v>
      </c>
      <c r="G955" s="35" t="s">
        <v>83</v>
      </c>
      <c r="H955" s="36">
        <v>42370</v>
      </c>
      <c r="I955" s="35" t="s">
        <v>215</v>
      </c>
      <c r="K955" s="35" t="s">
        <v>216</v>
      </c>
      <c r="L955" s="35" t="s">
        <v>214</v>
      </c>
      <c r="M955" s="35" t="s">
        <v>214</v>
      </c>
      <c r="N955" s="35" t="s">
        <v>214</v>
      </c>
      <c r="O955" s="35" t="s">
        <v>143</v>
      </c>
      <c r="P955" s="35">
        <v>0</v>
      </c>
      <c r="Q955" s="35">
        <v>1</v>
      </c>
    </row>
    <row r="956" spans="1:17" hidden="1" x14ac:dyDescent="0.2">
      <c r="A956" s="35" t="s">
        <v>213</v>
      </c>
      <c r="B956" s="35" t="s">
        <v>153</v>
      </c>
      <c r="C956" s="35" t="s">
        <v>154</v>
      </c>
      <c r="D956" s="35" t="s">
        <v>83</v>
      </c>
      <c r="E956" s="35">
        <v>2016</v>
      </c>
      <c r="F956" s="35" t="s">
        <v>83</v>
      </c>
      <c r="G956" s="35" t="s">
        <v>83</v>
      </c>
      <c r="H956" s="36">
        <v>42370</v>
      </c>
      <c r="I956" s="35" t="s">
        <v>217</v>
      </c>
      <c r="K956" s="35" t="s">
        <v>218</v>
      </c>
      <c r="L956" s="35" t="s">
        <v>154</v>
      </c>
      <c r="M956" s="35" t="s">
        <v>154</v>
      </c>
      <c r="N956" s="35" t="s">
        <v>154</v>
      </c>
      <c r="O956" s="35" t="s">
        <v>143</v>
      </c>
      <c r="P956" s="35">
        <v>0</v>
      </c>
      <c r="Q956" s="35">
        <v>1</v>
      </c>
    </row>
    <row r="957" spans="1:17" hidden="1" x14ac:dyDescent="0.2">
      <c r="A957" s="35" t="s">
        <v>213</v>
      </c>
      <c r="B957" s="35" t="s">
        <v>153</v>
      </c>
      <c r="C957" s="35" t="s">
        <v>219</v>
      </c>
      <c r="D957" s="35" t="s">
        <v>83</v>
      </c>
      <c r="E957" s="35">
        <v>2016</v>
      </c>
      <c r="F957" s="35" t="s">
        <v>83</v>
      </c>
      <c r="G957" s="35" t="s">
        <v>83</v>
      </c>
      <c r="H957" s="36">
        <v>42370</v>
      </c>
      <c r="I957" s="35" t="s">
        <v>215</v>
      </c>
      <c r="K957" s="35" t="s">
        <v>220</v>
      </c>
      <c r="L957" s="35" t="s">
        <v>219</v>
      </c>
      <c r="M957" s="35" t="s">
        <v>219</v>
      </c>
      <c r="N957" s="35" t="s">
        <v>219</v>
      </c>
      <c r="O957" s="35" t="s">
        <v>143</v>
      </c>
      <c r="P957" s="35">
        <v>0</v>
      </c>
      <c r="Q957" s="35">
        <v>1</v>
      </c>
    </row>
    <row r="958" spans="1:17" hidden="1" x14ac:dyDescent="0.2">
      <c r="A958" s="35" t="s">
        <v>213</v>
      </c>
      <c r="B958" s="35" t="s">
        <v>153</v>
      </c>
      <c r="C958" s="35" t="s">
        <v>221</v>
      </c>
      <c r="D958" s="35" t="s">
        <v>83</v>
      </c>
      <c r="E958" s="35">
        <v>2016</v>
      </c>
      <c r="F958" s="35" t="s">
        <v>83</v>
      </c>
      <c r="G958" s="35" t="s">
        <v>83</v>
      </c>
      <c r="H958" s="36">
        <v>42370</v>
      </c>
      <c r="I958" s="35" t="s">
        <v>215</v>
      </c>
      <c r="K958" s="35" t="s">
        <v>222</v>
      </c>
      <c r="L958" s="35" t="s">
        <v>221</v>
      </c>
      <c r="M958" s="35" t="s">
        <v>221</v>
      </c>
      <c r="N958" s="35" t="s">
        <v>221</v>
      </c>
      <c r="O958" s="35" t="s">
        <v>143</v>
      </c>
      <c r="P958" s="35">
        <v>22.978608245</v>
      </c>
      <c r="Q958" s="35">
        <v>1</v>
      </c>
    </row>
    <row r="959" spans="1:17" hidden="1" x14ac:dyDescent="0.2">
      <c r="A959" s="35" t="s">
        <v>213</v>
      </c>
      <c r="B959" s="35" t="s">
        <v>153</v>
      </c>
      <c r="C959" s="35" t="s">
        <v>223</v>
      </c>
      <c r="D959" s="35" t="s">
        <v>83</v>
      </c>
      <c r="E959" s="35">
        <v>2016</v>
      </c>
      <c r="F959" s="35" t="s">
        <v>83</v>
      </c>
      <c r="G959" s="35" t="s">
        <v>83</v>
      </c>
      <c r="H959" s="36">
        <v>42370</v>
      </c>
      <c r="I959" s="35" t="s">
        <v>215</v>
      </c>
      <c r="K959" s="35" t="s">
        <v>224</v>
      </c>
      <c r="L959" s="35" t="s">
        <v>223</v>
      </c>
      <c r="M959" s="35" t="s">
        <v>223</v>
      </c>
      <c r="N959" s="35" t="s">
        <v>223</v>
      </c>
      <c r="O959" s="35" t="s">
        <v>143</v>
      </c>
      <c r="P959" s="35">
        <v>11.220884773</v>
      </c>
      <c r="Q959" s="35">
        <v>1</v>
      </c>
    </row>
    <row r="960" spans="1:17" hidden="1" x14ac:dyDescent="0.2">
      <c r="A960" s="35" t="s">
        <v>213</v>
      </c>
      <c r="B960" s="35" t="s">
        <v>153</v>
      </c>
      <c r="C960" s="35" t="s">
        <v>156</v>
      </c>
      <c r="D960" s="35" t="s">
        <v>83</v>
      </c>
      <c r="E960" s="35">
        <v>2016</v>
      </c>
      <c r="F960" s="35" t="s">
        <v>83</v>
      </c>
      <c r="G960" s="35" t="s">
        <v>83</v>
      </c>
      <c r="H960" s="36">
        <v>42370</v>
      </c>
      <c r="I960" s="35" t="s">
        <v>217</v>
      </c>
      <c r="K960" s="35" t="s">
        <v>225</v>
      </c>
      <c r="L960" s="35" t="s">
        <v>156</v>
      </c>
      <c r="M960" s="35" t="s">
        <v>156</v>
      </c>
      <c r="N960" s="35" t="s">
        <v>156</v>
      </c>
      <c r="O960" s="35" t="s">
        <v>143</v>
      </c>
      <c r="P960" s="35">
        <v>0</v>
      </c>
      <c r="Q960" s="35">
        <v>1</v>
      </c>
    </row>
    <row r="961" spans="1:17" hidden="1" x14ac:dyDescent="0.2">
      <c r="A961" s="35" t="s">
        <v>213</v>
      </c>
      <c r="B961" s="35" t="s">
        <v>153</v>
      </c>
      <c r="C961" s="35" t="s">
        <v>156</v>
      </c>
      <c r="D961" s="35" t="s">
        <v>83</v>
      </c>
      <c r="E961" s="35">
        <v>2016</v>
      </c>
      <c r="F961" s="35" t="s">
        <v>83</v>
      </c>
      <c r="G961" s="35" t="s">
        <v>83</v>
      </c>
      <c r="H961" s="36">
        <v>42370</v>
      </c>
      <c r="I961" s="35" t="s">
        <v>217</v>
      </c>
      <c r="K961" s="35" t="s">
        <v>226</v>
      </c>
      <c r="L961" s="35" t="s">
        <v>156</v>
      </c>
      <c r="M961" s="35" t="s">
        <v>156</v>
      </c>
      <c r="N961" s="35" t="s">
        <v>156</v>
      </c>
      <c r="O961" s="35" t="s">
        <v>143</v>
      </c>
      <c r="P961" s="35">
        <v>3.1871320449999998</v>
      </c>
      <c r="Q961" s="35">
        <v>1</v>
      </c>
    </row>
    <row r="962" spans="1:17" hidden="1" x14ac:dyDescent="0.2">
      <c r="A962" s="35" t="s">
        <v>213</v>
      </c>
      <c r="B962" s="35" t="s">
        <v>153</v>
      </c>
      <c r="C962" s="35" t="s">
        <v>158</v>
      </c>
      <c r="D962" s="35" t="s">
        <v>83</v>
      </c>
      <c r="E962" s="35">
        <v>2016</v>
      </c>
      <c r="F962" s="35" t="s">
        <v>83</v>
      </c>
      <c r="G962" s="35" t="s">
        <v>83</v>
      </c>
      <c r="H962" s="36">
        <v>42370</v>
      </c>
      <c r="I962" s="35" t="s">
        <v>217</v>
      </c>
      <c r="K962" s="35" t="s">
        <v>227</v>
      </c>
      <c r="L962" s="35" t="s">
        <v>158</v>
      </c>
      <c r="M962" s="35" t="s">
        <v>158</v>
      </c>
      <c r="N962" s="35" t="s">
        <v>158</v>
      </c>
      <c r="O962" s="35" t="s">
        <v>143</v>
      </c>
      <c r="P962" s="35">
        <v>0.165922549</v>
      </c>
      <c r="Q962" s="35">
        <v>1</v>
      </c>
    </row>
    <row r="963" spans="1:17" hidden="1" x14ac:dyDescent="0.2">
      <c r="A963" s="35" t="s">
        <v>213</v>
      </c>
      <c r="B963" s="35" t="s">
        <v>153</v>
      </c>
      <c r="C963" s="35" t="s">
        <v>158</v>
      </c>
      <c r="D963" s="35" t="s">
        <v>83</v>
      </c>
      <c r="E963" s="35">
        <v>2016</v>
      </c>
      <c r="F963" s="35" t="s">
        <v>83</v>
      </c>
      <c r="G963" s="35" t="s">
        <v>83</v>
      </c>
      <c r="H963" s="36">
        <v>42370</v>
      </c>
      <c r="I963" s="35" t="s">
        <v>217</v>
      </c>
      <c r="K963" s="35" t="s">
        <v>228</v>
      </c>
      <c r="L963" s="35" t="s">
        <v>158</v>
      </c>
      <c r="M963" s="35" t="s">
        <v>158</v>
      </c>
      <c r="N963" s="35" t="s">
        <v>158</v>
      </c>
      <c r="O963" s="35" t="s">
        <v>143</v>
      </c>
      <c r="P963" s="35">
        <v>4.462906E-3</v>
      </c>
      <c r="Q963" s="35">
        <v>1</v>
      </c>
    </row>
    <row r="964" spans="1:17" hidden="1" x14ac:dyDescent="0.2">
      <c r="A964" s="35" t="s">
        <v>213</v>
      </c>
      <c r="B964" s="35" t="s">
        <v>153</v>
      </c>
      <c r="C964" s="35" t="s">
        <v>158</v>
      </c>
      <c r="D964" s="35" t="s">
        <v>83</v>
      </c>
      <c r="E964" s="35">
        <v>2016</v>
      </c>
      <c r="F964" s="35" t="s">
        <v>83</v>
      </c>
      <c r="G964" s="35" t="s">
        <v>83</v>
      </c>
      <c r="H964" s="36">
        <v>42370</v>
      </c>
      <c r="I964" s="35" t="s">
        <v>217</v>
      </c>
      <c r="K964" s="35" t="s">
        <v>229</v>
      </c>
      <c r="L964" s="35" t="s">
        <v>158</v>
      </c>
      <c r="M964" s="35" t="s">
        <v>158</v>
      </c>
      <c r="N964" s="35" t="s">
        <v>158</v>
      </c>
      <c r="O964" s="35" t="s">
        <v>143</v>
      </c>
      <c r="P964" s="35">
        <v>0</v>
      </c>
      <c r="Q964" s="35">
        <v>1</v>
      </c>
    </row>
    <row r="965" spans="1:17" hidden="1" x14ac:dyDescent="0.2">
      <c r="A965" s="35" t="s">
        <v>213</v>
      </c>
      <c r="B965" s="35" t="s">
        <v>153</v>
      </c>
      <c r="C965" s="35" t="s">
        <v>158</v>
      </c>
      <c r="D965" s="35" t="s">
        <v>83</v>
      </c>
      <c r="E965" s="35">
        <v>2016</v>
      </c>
      <c r="F965" s="35" t="s">
        <v>83</v>
      </c>
      <c r="G965" s="35" t="s">
        <v>83</v>
      </c>
      <c r="H965" s="36">
        <v>42370</v>
      </c>
      <c r="I965" s="35" t="s">
        <v>217</v>
      </c>
      <c r="K965" s="35" t="s">
        <v>230</v>
      </c>
      <c r="L965" s="35" t="s">
        <v>158</v>
      </c>
      <c r="M965" s="35" t="s">
        <v>158</v>
      </c>
      <c r="N965" s="35" t="s">
        <v>158</v>
      </c>
      <c r="O965" s="35" t="s">
        <v>143</v>
      </c>
      <c r="P965" s="35">
        <v>0</v>
      </c>
      <c r="Q965" s="35">
        <v>1</v>
      </c>
    </row>
    <row r="966" spans="1:17" hidden="1" x14ac:dyDescent="0.2">
      <c r="A966" s="35" t="s">
        <v>213</v>
      </c>
      <c r="B966" s="35" t="s">
        <v>153</v>
      </c>
      <c r="C966" s="35" t="s">
        <v>231</v>
      </c>
      <c r="D966" s="35" t="s">
        <v>83</v>
      </c>
      <c r="E966" s="35">
        <v>2016</v>
      </c>
      <c r="F966" s="35" t="s">
        <v>83</v>
      </c>
      <c r="G966" s="35" t="s">
        <v>83</v>
      </c>
      <c r="H966" s="36">
        <v>42370</v>
      </c>
      <c r="I966" s="35" t="s">
        <v>217</v>
      </c>
      <c r="K966" s="35" t="s">
        <v>231</v>
      </c>
      <c r="L966" s="35" t="s">
        <v>231</v>
      </c>
      <c r="M966" s="35" t="s">
        <v>231</v>
      </c>
      <c r="N966" s="35" t="s">
        <v>231</v>
      </c>
      <c r="O966" s="35" t="s">
        <v>143</v>
      </c>
      <c r="P966" s="35">
        <v>3.9708700000000002E-4</v>
      </c>
      <c r="Q966" s="35">
        <v>1</v>
      </c>
    </row>
    <row r="967" spans="1:17" hidden="1" x14ac:dyDescent="0.2">
      <c r="A967" s="35" t="s">
        <v>213</v>
      </c>
      <c r="B967" s="35" t="s">
        <v>153</v>
      </c>
      <c r="C967" s="35" t="s">
        <v>232</v>
      </c>
      <c r="D967" s="35" t="s">
        <v>83</v>
      </c>
      <c r="E967" s="35">
        <v>2016</v>
      </c>
      <c r="F967" s="35" t="s">
        <v>83</v>
      </c>
      <c r="G967" s="35" t="s">
        <v>83</v>
      </c>
      <c r="H967" s="36">
        <v>42370</v>
      </c>
      <c r="I967" s="35" t="s">
        <v>215</v>
      </c>
      <c r="K967" s="35" t="s">
        <v>233</v>
      </c>
      <c r="L967" s="35" t="s">
        <v>232</v>
      </c>
      <c r="M967" s="35" t="s">
        <v>232</v>
      </c>
      <c r="N967" s="35" t="s">
        <v>232</v>
      </c>
      <c r="O967" s="35" t="s">
        <v>143</v>
      </c>
      <c r="P967" s="35">
        <v>3.58239895</v>
      </c>
      <c r="Q967" s="35">
        <v>1</v>
      </c>
    </row>
    <row r="968" spans="1:17" hidden="1" x14ac:dyDescent="0.2">
      <c r="A968" s="35" t="s">
        <v>213</v>
      </c>
      <c r="B968" s="35" t="s">
        <v>153</v>
      </c>
      <c r="C968" s="35" t="s">
        <v>232</v>
      </c>
      <c r="D968" s="35" t="s">
        <v>83</v>
      </c>
      <c r="E968" s="35">
        <v>2016</v>
      </c>
      <c r="F968" s="35" t="s">
        <v>83</v>
      </c>
      <c r="G968" s="35" t="s">
        <v>83</v>
      </c>
      <c r="H968" s="36">
        <v>42370</v>
      </c>
      <c r="I968" s="35" t="s">
        <v>234</v>
      </c>
      <c r="K968" s="35" t="s">
        <v>235</v>
      </c>
      <c r="L968" s="35" t="s">
        <v>232</v>
      </c>
      <c r="M968" s="35" t="s">
        <v>232</v>
      </c>
      <c r="N968" s="35" t="s">
        <v>232</v>
      </c>
      <c r="O968" s="35" t="s">
        <v>143</v>
      </c>
      <c r="P968" s="35">
        <v>0</v>
      </c>
      <c r="Q968" s="35">
        <v>1</v>
      </c>
    </row>
    <row r="969" spans="1:17" hidden="1" x14ac:dyDescent="0.2">
      <c r="A969" s="35" t="s">
        <v>213</v>
      </c>
      <c r="B969" s="35" t="s">
        <v>153</v>
      </c>
      <c r="C969" s="35" t="s">
        <v>236</v>
      </c>
      <c r="D969" s="35" t="s">
        <v>83</v>
      </c>
      <c r="E969" s="35">
        <v>2016</v>
      </c>
      <c r="F969" s="35" t="s">
        <v>83</v>
      </c>
      <c r="G969" s="35" t="s">
        <v>83</v>
      </c>
      <c r="H969" s="36">
        <v>42370</v>
      </c>
      <c r="I969" s="35" t="s">
        <v>234</v>
      </c>
      <c r="K969" s="35" t="s">
        <v>237</v>
      </c>
      <c r="L969" s="35" t="s">
        <v>236</v>
      </c>
      <c r="M969" s="35" t="s">
        <v>236</v>
      </c>
      <c r="N969" s="35" t="s">
        <v>236</v>
      </c>
      <c r="O969" s="35" t="s">
        <v>143</v>
      </c>
      <c r="P969" s="35">
        <v>4037.56</v>
      </c>
      <c r="Q969" s="35">
        <v>1</v>
      </c>
    </row>
    <row r="970" spans="1:17" hidden="1" x14ac:dyDescent="0.2">
      <c r="A970" s="35" t="s">
        <v>213</v>
      </c>
      <c r="B970" s="35" t="s">
        <v>153</v>
      </c>
      <c r="C970" s="35" t="s">
        <v>238</v>
      </c>
      <c r="D970" s="35" t="s">
        <v>83</v>
      </c>
      <c r="E970" s="35">
        <v>2016</v>
      </c>
      <c r="F970" s="35" t="s">
        <v>83</v>
      </c>
      <c r="G970" s="35" t="s">
        <v>83</v>
      </c>
      <c r="H970" s="36">
        <v>42370</v>
      </c>
      <c r="I970" s="35" t="s">
        <v>234</v>
      </c>
      <c r="K970" s="35" t="s">
        <v>239</v>
      </c>
      <c r="L970" s="35" t="s">
        <v>238</v>
      </c>
      <c r="M970" s="35" t="s">
        <v>238</v>
      </c>
      <c r="N970" s="35" t="s">
        <v>238</v>
      </c>
      <c r="O970" s="35" t="s">
        <v>143</v>
      </c>
      <c r="P970" s="35">
        <v>0</v>
      </c>
      <c r="Q970" s="35">
        <v>1</v>
      </c>
    </row>
    <row r="971" spans="1:17" hidden="1" x14ac:dyDescent="0.2">
      <c r="A971" s="35" t="s">
        <v>213</v>
      </c>
      <c r="B971" s="35" t="s">
        <v>153</v>
      </c>
      <c r="C971" s="35" t="s">
        <v>240</v>
      </c>
      <c r="D971" s="35" t="s">
        <v>83</v>
      </c>
      <c r="E971" s="35">
        <v>2016</v>
      </c>
      <c r="F971" s="35" t="s">
        <v>83</v>
      </c>
      <c r="G971" s="35" t="s">
        <v>83</v>
      </c>
      <c r="H971" s="36">
        <v>42370</v>
      </c>
      <c r="I971" s="35" t="s">
        <v>217</v>
      </c>
      <c r="K971" s="35" t="s">
        <v>241</v>
      </c>
      <c r="L971" s="35" t="s">
        <v>240</v>
      </c>
      <c r="M971" s="35" t="s">
        <v>240</v>
      </c>
      <c r="N971" s="35" t="s">
        <v>240</v>
      </c>
      <c r="O971" s="35" t="s">
        <v>143</v>
      </c>
      <c r="P971" s="35">
        <v>0</v>
      </c>
      <c r="Q971" s="35">
        <v>1</v>
      </c>
    </row>
    <row r="972" spans="1:17" hidden="1" x14ac:dyDescent="0.2">
      <c r="A972" s="35" t="s">
        <v>213</v>
      </c>
      <c r="B972" s="35" t="s">
        <v>153</v>
      </c>
      <c r="C972" s="35" t="s">
        <v>242</v>
      </c>
      <c r="D972" s="35" t="s">
        <v>83</v>
      </c>
      <c r="E972" s="35">
        <v>2016</v>
      </c>
      <c r="F972" s="35" t="s">
        <v>83</v>
      </c>
      <c r="G972" s="35" t="s">
        <v>83</v>
      </c>
      <c r="H972" s="36">
        <v>42370</v>
      </c>
      <c r="I972" s="35" t="s">
        <v>217</v>
      </c>
      <c r="K972" s="35" t="s">
        <v>242</v>
      </c>
      <c r="L972" s="35" t="s">
        <v>242</v>
      </c>
      <c r="M972" s="35" t="s">
        <v>242</v>
      </c>
      <c r="N972" s="35" t="s">
        <v>242</v>
      </c>
      <c r="O972" s="35" t="s">
        <v>143</v>
      </c>
      <c r="P972" s="35">
        <v>0</v>
      </c>
      <c r="Q972" s="35">
        <v>1</v>
      </c>
    </row>
    <row r="973" spans="1:17" hidden="1" x14ac:dyDescent="0.2">
      <c r="A973" s="35" t="s">
        <v>213</v>
      </c>
      <c r="B973" s="35" t="s">
        <v>153</v>
      </c>
      <c r="C973" s="35" t="s">
        <v>243</v>
      </c>
      <c r="D973" s="35" t="s">
        <v>83</v>
      </c>
      <c r="E973" s="35">
        <v>2016</v>
      </c>
      <c r="F973" s="35" t="s">
        <v>83</v>
      </c>
      <c r="G973" s="35" t="s">
        <v>83</v>
      </c>
      <c r="H973" s="36">
        <v>42370</v>
      </c>
      <c r="I973" s="35" t="s">
        <v>215</v>
      </c>
      <c r="K973" s="35" t="s">
        <v>244</v>
      </c>
      <c r="L973" s="35" t="s">
        <v>243</v>
      </c>
      <c r="M973" s="35" t="s">
        <v>243</v>
      </c>
      <c r="N973" s="35" t="s">
        <v>243</v>
      </c>
      <c r="O973" s="35" t="s">
        <v>143</v>
      </c>
      <c r="P973" s="35">
        <v>4.0991486669999997</v>
      </c>
      <c r="Q973" s="35">
        <v>1</v>
      </c>
    </row>
    <row r="974" spans="1:17" hidden="1" x14ac:dyDescent="0.2">
      <c r="A974" s="35" t="s">
        <v>213</v>
      </c>
      <c r="B974" s="35" t="s">
        <v>245</v>
      </c>
      <c r="C974" s="35" t="s">
        <v>246</v>
      </c>
      <c r="D974" s="35" t="s">
        <v>83</v>
      </c>
      <c r="E974" s="35">
        <v>2016</v>
      </c>
      <c r="F974" s="35" t="s">
        <v>83</v>
      </c>
      <c r="G974" s="35" t="s">
        <v>83</v>
      </c>
      <c r="H974" s="36">
        <v>42370</v>
      </c>
      <c r="K974" s="35" t="s">
        <v>247</v>
      </c>
      <c r="L974" s="35" t="s">
        <v>246</v>
      </c>
      <c r="M974" s="35" t="s">
        <v>246</v>
      </c>
      <c r="N974" s="35" t="s">
        <v>246</v>
      </c>
      <c r="O974" s="35" t="s">
        <v>143</v>
      </c>
      <c r="P974" s="35">
        <v>0</v>
      </c>
      <c r="Q974" s="35">
        <v>1</v>
      </c>
    </row>
    <row r="975" spans="1:17" hidden="1" x14ac:dyDescent="0.2">
      <c r="A975" s="35" t="s">
        <v>213</v>
      </c>
      <c r="B975" s="35" t="s">
        <v>245</v>
      </c>
      <c r="C975" s="35" t="s">
        <v>248</v>
      </c>
      <c r="D975" s="35" t="s">
        <v>83</v>
      </c>
      <c r="E975" s="35">
        <v>2016</v>
      </c>
      <c r="F975" s="35" t="s">
        <v>83</v>
      </c>
      <c r="G975" s="35" t="s">
        <v>83</v>
      </c>
      <c r="H975" s="36">
        <v>42370</v>
      </c>
      <c r="K975" s="35" t="s">
        <v>249</v>
      </c>
      <c r="L975" s="35" t="s">
        <v>248</v>
      </c>
      <c r="M975" s="35" t="s">
        <v>248</v>
      </c>
      <c r="N975" s="35" t="s">
        <v>248</v>
      </c>
      <c r="O975" s="35" t="s">
        <v>143</v>
      </c>
      <c r="P975" s="35">
        <v>40000</v>
      </c>
      <c r="Q975" s="35">
        <v>1</v>
      </c>
    </row>
    <row r="976" spans="1:17" hidden="1" x14ac:dyDescent="0.2">
      <c r="A976" s="35" t="s">
        <v>213</v>
      </c>
      <c r="B976" s="35" t="s">
        <v>245</v>
      </c>
      <c r="C976" s="35" t="s">
        <v>248</v>
      </c>
      <c r="D976" s="35" t="s">
        <v>83</v>
      </c>
      <c r="E976" s="35">
        <v>2016</v>
      </c>
      <c r="F976" s="35" t="s">
        <v>83</v>
      </c>
      <c r="G976" s="35" t="s">
        <v>83</v>
      </c>
      <c r="H976" s="36">
        <v>42370</v>
      </c>
      <c r="K976" s="35" t="s">
        <v>250</v>
      </c>
      <c r="L976" s="35" t="s">
        <v>248</v>
      </c>
      <c r="M976" s="35" t="s">
        <v>248</v>
      </c>
      <c r="N976" s="35" t="s">
        <v>248</v>
      </c>
      <c r="O976" s="35" t="s">
        <v>143</v>
      </c>
      <c r="P976" s="35">
        <v>0</v>
      </c>
      <c r="Q976" s="35">
        <v>1</v>
      </c>
    </row>
    <row r="977" spans="1:17" hidden="1" x14ac:dyDescent="0.2">
      <c r="A977" s="35" t="s">
        <v>213</v>
      </c>
      <c r="B977" s="35" t="s">
        <v>245</v>
      </c>
      <c r="C977" s="35" t="s">
        <v>251</v>
      </c>
      <c r="D977" s="35" t="s">
        <v>83</v>
      </c>
      <c r="E977" s="35">
        <v>2016</v>
      </c>
      <c r="F977" s="35" t="s">
        <v>83</v>
      </c>
      <c r="G977" s="35" t="s">
        <v>83</v>
      </c>
      <c r="H977" s="36">
        <v>42370</v>
      </c>
      <c r="K977" s="35" t="s">
        <v>252</v>
      </c>
      <c r="L977" s="35" t="s">
        <v>251</v>
      </c>
      <c r="M977" s="35" t="s">
        <v>251</v>
      </c>
      <c r="N977" s="35" t="s">
        <v>251</v>
      </c>
      <c r="O977" s="35" t="s">
        <v>143</v>
      </c>
      <c r="P977" s="35">
        <v>0</v>
      </c>
      <c r="Q977" s="35">
        <v>1</v>
      </c>
    </row>
    <row r="978" spans="1:17" hidden="1" x14ac:dyDescent="0.2">
      <c r="A978" s="35" t="s">
        <v>213</v>
      </c>
      <c r="B978" s="35" t="s">
        <v>245</v>
      </c>
      <c r="C978" s="35" t="s">
        <v>253</v>
      </c>
      <c r="D978" s="35" t="s">
        <v>83</v>
      </c>
      <c r="E978" s="35">
        <v>2016</v>
      </c>
      <c r="F978" s="35" t="s">
        <v>83</v>
      </c>
      <c r="G978" s="35" t="s">
        <v>83</v>
      </c>
      <c r="H978" s="36">
        <v>42370</v>
      </c>
      <c r="K978" s="35" t="s">
        <v>254</v>
      </c>
      <c r="L978" s="35" t="s">
        <v>253</v>
      </c>
      <c r="M978" s="35" t="s">
        <v>253</v>
      </c>
      <c r="N978" s="35" t="s">
        <v>253</v>
      </c>
      <c r="O978" s="35" t="s">
        <v>143</v>
      </c>
      <c r="P978" s="35">
        <v>14975.453074161</v>
      </c>
      <c r="Q978" s="35">
        <v>1</v>
      </c>
    </row>
    <row r="979" spans="1:17" hidden="1" x14ac:dyDescent="0.2">
      <c r="A979" s="35" t="s">
        <v>213</v>
      </c>
      <c r="B979" s="35" t="s">
        <v>245</v>
      </c>
      <c r="C979" s="35" t="s">
        <v>221</v>
      </c>
      <c r="D979" s="35" t="s">
        <v>83</v>
      </c>
      <c r="E979" s="35">
        <v>2016</v>
      </c>
      <c r="F979" s="35" t="s">
        <v>83</v>
      </c>
      <c r="G979" s="35" t="s">
        <v>83</v>
      </c>
      <c r="H979" s="36">
        <v>42370</v>
      </c>
      <c r="K979" s="35" t="s">
        <v>255</v>
      </c>
      <c r="L979" s="35" t="s">
        <v>221</v>
      </c>
      <c r="M979" s="35" t="s">
        <v>221</v>
      </c>
      <c r="N979" s="35" t="s">
        <v>221</v>
      </c>
      <c r="O979" s="35" t="s">
        <v>143</v>
      </c>
      <c r="P979" s="35">
        <v>0</v>
      </c>
      <c r="Q979" s="35">
        <v>1</v>
      </c>
    </row>
    <row r="980" spans="1:17" hidden="1" x14ac:dyDescent="0.2">
      <c r="A980" s="35" t="s">
        <v>213</v>
      </c>
      <c r="B980" s="35" t="s">
        <v>245</v>
      </c>
      <c r="C980" s="35" t="s">
        <v>221</v>
      </c>
      <c r="D980" s="35" t="s">
        <v>83</v>
      </c>
      <c r="E980" s="35">
        <v>2016</v>
      </c>
      <c r="F980" s="35" t="s">
        <v>83</v>
      </c>
      <c r="G980" s="35" t="s">
        <v>83</v>
      </c>
      <c r="H980" s="36">
        <v>42370</v>
      </c>
      <c r="K980" s="35" t="s">
        <v>256</v>
      </c>
      <c r="L980" s="35" t="s">
        <v>221</v>
      </c>
      <c r="M980" s="35" t="s">
        <v>221</v>
      </c>
      <c r="N980" s="35" t="s">
        <v>221</v>
      </c>
      <c r="O980" s="35" t="s">
        <v>143</v>
      </c>
      <c r="P980" s="35">
        <v>132899.08520057</v>
      </c>
      <c r="Q980" s="35">
        <v>1</v>
      </c>
    </row>
    <row r="981" spans="1:17" hidden="1" x14ac:dyDescent="0.2">
      <c r="A981" s="35" t="s">
        <v>213</v>
      </c>
      <c r="B981" s="35" t="s">
        <v>245</v>
      </c>
      <c r="C981" s="35" t="s">
        <v>221</v>
      </c>
      <c r="D981" s="35" t="s">
        <v>83</v>
      </c>
      <c r="E981" s="35">
        <v>2016</v>
      </c>
      <c r="F981" s="35" t="s">
        <v>83</v>
      </c>
      <c r="G981" s="35" t="s">
        <v>83</v>
      </c>
      <c r="H981" s="36">
        <v>42370</v>
      </c>
      <c r="K981" s="35" t="s">
        <v>257</v>
      </c>
      <c r="L981" s="35" t="s">
        <v>221</v>
      </c>
      <c r="M981" s="35" t="s">
        <v>221</v>
      </c>
      <c r="N981" s="35" t="s">
        <v>221</v>
      </c>
      <c r="O981" s="35" t="s">
        <v>143</v>
      </c>
      <c r="P981" s="35">
        <v>1600405.59752409</v>
      </c>
      <c r="Q981" s="35">
        <v>1</v>
      </c>
    </row>
    <row r="982" spans="1:17" hidden="1" x14ac:dyDescent="0.2">
      <c r="A982" s="35" t="s">
        <v>213</v>
      </c>
      <c r="B982" s="35" t="s">
        <v>245</v>
      </c>
      <c r="C982" s="35" t="s">
        <v>258</v>
      </c>
      <c r="D982" s="35" t="s">
        <v>83</v>
      </c>
      <c r="E982" s="35">
        <v>2016</v>
      </c>
      <c r="F982" s="35" t="s">
        <v>83</v>
      </c>
      <c r="G982" s="35" t="s">
        <v>83</v>
      </c>
      <c r="H982" s="36">
        <v>42370</v>
      </c>
      <c r="K982" s="35" t="s">
        <v>259</v>
      </c>
      <c r="L982" s="35" t="s">
        <v>258</v>
      </c>
      <c r="M982" s="35" t="s">
        <v>258</v>
      </c>
      <c r="N982" s="35" t="s">
        <v>258</v>
      </c>
      <c r="O982" s="35" t="s">
        <v>143</v>
      </c>
      <c r="P982" s="35">
        <v>0</v>
      </c>
      <c r="Q982" s="35">
        <v>1</v>
      </c>
    </row>
    <row r="983" spans="1:17" hidden="1" x14ac:dyDescent="0.2">
      <c r="A983" s="35" t="s">
        <v>213</v>
      </c>
      <c r="B983" s="35" t="s">
        <v>245</v>
      </c>
      <c r="C983" s="35" t="s">
        <v>260</v>
      </c>
      <c r="D983" s="35" t="s">
        <v>83</v>
      </c>
      <c r="E983" s="35">
        <v>2016</v>
      </c>
      <c r="F983" s="35" t="s">
        <v>83</v>
      </c>
      <c r="G983" s="35" t="s">
        <v>83</v>
      </c>
      <c r="H983" s="36">
        <v>42370</v>
      </c>
      <c r="K983" s="35" t="s">
        <v>261</v>
      </c>
      <c r="L983" s="35" t="s">
        <v>260</v>
      </c>
      <c r="M983" s="35" t="s">
        <v>260</v>
      </c>
      <c r="N983" s="35" t="s">
        <v>260</v>
      </c>
      <c r="O983" s="35" t="s">
        <v>143</v>
      </c>
      <c r="P983" s="35">
        <v>253368.048431036</v>
      </c>
      <c r="Q983" s="35">
        <v>1</v>
      </c>
    </row>
    <row r="984" spans="1:17" hidden="1" x14ac:dyDescent="0.2">
      <c r="A984" s="35" t="s">
        <v>213</v>
      </c>
      <c r="B984" s="35" t="s">
        <v>245</v>
      </c>
      <c r="C984" s="35" t="s">
        <v>262</v>
      </c>
      <c r="D984" s="35" t="s">
        <v>83</v>
      </c>
      <c r="E984" s="35">
        <v>2016</v>
      </c>
      <c r="F984" s="35" t="s">
        <v>83</v>
      </c>
      <c r="G984" s="35" t="s">
        <v>83</v>
      </c>
      <c r="H984" s="36">
        <v>42370</v>
      </c>
      <c r="K984" s="35" t="s">
        <v>263</v>
      </c>
      <c r="L984" s="35" t="s">
        <v>262</v>
      </c>
      <c r="M984" s="35" t="s">
        <v>262</v>
      </c>
      <c r="N984" s="35" t="s">
        <v>262</v>
      </c>
      <c r="O984" s="35" t="s">
        <v>143</v>
      </c>
      <c r="P984" s="35">
        <v>7201.3736052410004</v>
      </c>
      <c r="Q984" s="35">
        <v>1</v>
      </c>
    </row>
    <row r="985" spans="1:17" hidden="1" x14ac:dyDescent="0.2">
      <c r="A985" s="35" t="s">
        <v>136</v>
      </c>
      <c r="B985" s="35" t="s">
        <v>137</v>
      </c>
      <c r="C985" s="35" t="s">
        <v>264</v>
      </c>
      <c r="D985" s="35" t="s">
        <v>265</v>
      </c>
      <c r="E985" s="35">
        <v>2016</v>
      </c>
      <c r="F985" s="35" t="s">
        <v>265</v>
      </c>
      <c r="G985" s="35" t="s">
        <v>265</v>
      </c>
      <c r="H985" s="36">
        <v>42370</v>
      </c>
      <c r="I985" s="35" t="s">
        <v>139</v>
      </c>
      <c r="K985" s="35" t="s">
        <v>266</v>
      </c>
      <c r="L985" s="35" t="s">
        <v>264</v>
      </c>
      <c r="M985" s="35" t="s">
        <v>141</v>
      </c>
      <c r="N985" s="35" t="s">
        <v>142</v>
      </c>
      <c r="O985" s="35" t="s">
        <v>143</v>
      </c>
      <c r="P985" s="35">
        <v>9482772.1464136504</v>
      </c>
      <c r="Q985" s="35">
        <v>1</v>
      </c>
    </row>
    <row r="986" spans="1:17" hidden="1" x14ac:dyDescent="0.2">
      <c r="A986" s="35" t="s">
        <v>136</v>
      </c>
      <c r="B986" s="35" t="s">
        <v>137</v>
      </c>
      <c r="C986" s="35" t="s">
        <v>267</v>
      </c>
      <c r="D986" s="35" t="s">
        <v>265</v>
      </c>
      <c r="E986" s="35">
        <v>2016</v>
      </c>
      <c r="F986" s="35" t="s">
        <v>265</v>
      </c>
      <c r="G986" s="35" t="s">
        <v>265</v>
      </c>
      <c r="H986" s="36">
        <v>42370</v>
      </c>
      <c r="I986" s="35" t="s">
        <v>139</v>
      </c>
      <c r="K986" s="35" t="s">
        <v>268</v>
      </c>
      <c r="L986" s="35" t="s">
        <v>267</v>
      </c>
      <c r="M986" s="35" t="s">
        <v>141</v>
      </c>
      <c r="N986" s="35" t="s">
        <v>142</v>
      </c>
      <c r="O986" s="35" t="s">
        <v>143</v>
      </c>
      <c r="P986" s="35">
        <v>24069.208963911002</v>
      </c>
      <c r="Q986" s="35">
        <v>1</v>
      </c>
    </row>
    <row r="987" spans="1:17" hidden="1" x14ac:dyDescent="0.2">
      <c r="A987" s="35" t="s">
        <v>136</v>
      </c>
      <c r="B987" s="35" t="s">
        <v>137</v>
      </c>
      <c r="C987" s="35" t="s">
        <v>269</v>
      </c>
      <c r="D987" s="35" t="s">
        <v>265</v>
      </c>
      <c r="E987" s="35">
        <v>2016</v>
      </c>
      <c r="F987" s="35" t="s">
        <v>265</v>
      </c>
      <c r="G987" s="35" t="s">
        <v>265</v>
      </c>
      <c r="H987" s="36">
        <v>42370</v>
      </c>
      <c r="I987" s="35" t="s">
        <v>139</v>
      </c>
      <c r="K987" s="35" t="s">
        <v>270</v>
      </c>
      <c r="L987" s="35" t="s">
        <v>269</v>
      </c>
      <c r="M987" s="35" t="s">
        <v>141</v>
      </c>
      <c r="N987" s="35" t="s">
        <v>142</v>
      </c>
      <c r="O987" s="35" t="s">
        <v>143</v>
      </c>
      <c r="P987" s="35">
        <v>0</v>
      </c>
      <c r="Q987" s="35">
        <v>1</v>
      </c>
    </row>
    <row r="988" spans="1:17" hidden="1" x14ac:dyDescent="0.2">
      <c r="A988" s="35" t="s">
        <v>136</v>
      </c>
      <c r="B988" s="35" t="s">
        <v>137</v>
      </c>
      <c r="C988" s="35" t="s">
        <v>271</v>
      </c>
      <c r="D988" s="35" t="s">
        <v>265</v>
      </c>
      <c r="E988" s="35">
        <v>2016</v>
      </c>
      <c r="F988" s="35" t="s">
        <v>265</v>
      </c>
      <c r="G988" s="35" t="s">
        <v>265</v>
      </c>
      <c r="H988" s="36">
        <v>42370</v>
      </c>
      <c r="I988" s="35" t="s">
        <v>139</v>
      </c>
      <c r="K988" s="35" t="s">
        <v>272</v>
      </c>
      <c r="L988" s="35" t="s">
        <v>271</v>
      </c>
      <c r="M988" s="35" t="s">
        <v>141</v>
      </c>
      <c r="N988" s="35" t="s">
        <v>142</v>
      </c>
      <c r="O988" s="35" t="s">
        <v>143</v>
      </c>
      <c r="P988" s="35">
        <v>583087.37142857094</v>
      </c>
      <c r="Q988" s="35">
        <v>1</v>
      </c>
    </row>
    <row r="989" spans="1:17" hidden="1" x14ac:dyDescent="0.2">
      <c r="A989" s="35" t="s">
        <v>136</v>
      </c>
      <c r="B989" s="35" t="s">
        <v>153</v>
      </c>
      <c r="C989" s="35" t="s">
        <v>154</v>
      </c>
      <c r="D989" s="35" t="s">
        <v>265</v>
      </c>
      <c r="E989" s="35">
        <v>2016</v>
      </c>
      <c r="F989" s="35" t="s">
        <v>265</v>
      </c>
      <c r="G989" s="35" t="s">
        <v>265</v>
      </c>
      <c r="H989" s="36">
        <v>42370</v>
      </c>
      <c r="K989" s="35" t="s">
        <v>155</v>
      </c>
      <c r="L989" s="35" t="s">
        <v>154</v>
      </c>
      <c r="M989" s="35" t="s">
        <v>154</v>
      </c>
      <c r="N989" s="35" t="s">
        <v>154</v>
      </c>
      <c r="O989" s="35" t="s">
        <v>143</v>
      </c>
      <c r="P989" s="35">
        <v>0</v>
      </c>
      <c r="Q989" s="35">
        <v>1</v>
      </c>
    </row>
    <row r="990" spans="1:17" hidden="1" x14ac:dyDescent="0.2">
      <c r="A990" s="35" t="s">
        <v>136</v>
      </c>
      <c r="B990" s="35" t="s">
        <v>153</v>
      </c>
      <c r="C990" s="35" t="s">
        <v>156</v>
      </c>
      <c r="D990" s="35" t="s">
        <v>265</v>
      </c>
      <c r="E990" s="35">
        <v>2016</v>
      </c>
      <c r="F990" s="35" t="s">
        <v>265</v>
      </c>
      <c r="G990" s="35" t="s">
        <v>265</v>
      </c>
      <c r="H990" s="36">
        <v>42370</v>
      </c>
      <c r="K990" s="35" t="s">
        <v>157</v>
      </c>
      <c r="L990" s="35" t="s">
        <v>156</v>
      </c>
      <c r="M990" s="35" t="s">
        <v>156</v>
      </c>
      <c r="N990" s="35" t="s">
        <v>156</v>
      </c>
      <c r="O990" s="35" t="s">
        <v>143</v>
      </c>
      <c r="P990" s="35">
        <v>0</v>
      </c>
      <c r="Q990" s="35">
        <v>1</v>
      </c>
    </row>
    <row r="991" spans="1:17" hidden="1" x14ac:dyDescent="0.2">
      <c r="A991" s="35" t="s">
        <v>136</v>
      </c>
      <c r="B991" s="35" t="s">
        <v>153</v>
      </c>
      <c r="C991" s="35" t="s">
        <v>158</v>
      </c>
      <c r="D991" s="35" t="s">
        <v>265</v>
      </c>
      <c r="E991" s="35">
        <v>2016</v>
      </c>
      <c r="F991" s="35" t="s">
        <v>265</v>
      </c>
      <c r="G991" s="35" t="s">
        <v>265</v>
      </c>
      <c r="H991" s="36">
        <v>42370</v>
      </c>
      <c r="K991" s="35" t="s">
        <v>159</v>
      </c>
      <c r="L991" s="35" t="s">
        <v>158</v>
      </c>
      <c r="M991" s="35" t="s">
        <v>158</v>
      </c>
      <c r="N991" s="35" t="s">
        <v>158</v>
      </c>
      <c r="O991" s="35" t="s">
        <v>143</v>
      </c>
      <c r="P991" s="35">
        <v>2211847.5284253899</v>
      </c>
      <c r="Q991" s="35">
        <v>1</v>
      </c>
    </row>
    <row r="992" spans="1:17" hidden="1" x14ac:dyDescent="0.2">
      <c r="A992" s="35" t="s">
        <v>136</v>
      </c>
      <c r="B992" s="35" t="s">
        <v>153</v>
      </c>
      <c r="C992" s="35" t="s">
        <v>160</v>
      </c>
      <c r="D992" s="35" t="s">
        <v>265</v>
      </c>
      <c r="E992" s="35">
        <v>2016</v>
      </c>
      <c r="F992" s="35" t="s">
        <v>265</v>
      </c>
      <c r="G992" s="35" t="s">
        <v>265</v>
      </c>
      <c r="H992" s="36">
        <v>42370</v>
      </c>
      <c r="K992" s="35" t="s">
        <v>161</v>
      </c>
      <c r="L992" s="35" t="s">
        <v>160</v>
      </c>
      <c r="M992" s="35" t="s">
        <v>160</v>
      </c>
      <c r="N992" s="35" t="s">
        <v>160</v>
      </c>
      <c r="O992" s="35" t="s">
        <v>143</v>
      </c>
      <c r="P992" s="35">
        <v>0</v>
      </c>
      <c r="Q992" s="35">
        <v>1</v>
      </c>
    </row>
    <row r="993" spans="1:17" x14ac:dyDescent="0.2">
      <c r="A993" s="35" t="s">
        <v>136</v>
      </c>
      <c r="B993" s="35" t="s">
        <v>273</v>
      </c>
      <c r="C993" s="35" t="s">
        <v>275</v>
      </c>
      <c r="D993" s="35" t="s">
        <v>265</v>
      </c>
      <c r="E993" s="35">
        <v>2016</v>
      </c>
      <c r="F993" s="35" t="s">
        <v>265</v>
      </c>
      <c r="G993" s="35" t="s">
        <v>265</v>
      </c>
      <c r="H993" s="36">
        <v>42370</v>
      </c>
      <c r="I993" s="35" t="s">
        <v>273</v>
      </c>
      <c r="K993" s="35" t="s">
        <v>276</v>
      </c>
      <c r="L993" s="35" t="s">
        <v>275</v>
      </c>
      <c r="M993" s="35" t="s">
        <v>275</v>
      </c>
      <c r="N993" s="35" t="s">
        <v>275</v>
      </c>
      <c r="O993" s="35" t="s">
        <v>143</v>
      </c>
      <c r="P993" s="35">
        <v>-12114763.3500684</v>
      </c>
      <c r="Q993" s="35">
        <v>1</v>
      </c>
    </row>
    <row r="994" spans="1:17" x14ac:dyDescent="0.2">
      <c r="A994" s="35" t="s">
        <v>136</v>
      </c>
      <c r="B994" s="35" t="s">
        <v>162</v>
      </c>
      <c r="C994" s="35" t="s">
        <v>277</v>
      </c>
      <c r="D994" s="35" t="s">
        <v>265</v>
      </c>
      <c r="E994" s="35">
        <v>2016</v>
      </c>
      <c r="F994" s="35" t="s">
        <v>265</v>
      </c>
      <c r="G994" s="35" t="s">
        <v>265</v>
      </c>
      <c r="H994" s="36">
        <v>42370</v>
      </c>
      <c r="I994" s="35" t="s">
        <v>164</v>
      </c>
      <c r="K994" s="35" t="s">
        <v>277</v>
      </c>
      <c r="L994" s="35" t="s">
        <v>277</v>
      </c>
      <c r="M994" s="35" t="s">
        <v>277</v>
      </c>
      <c r="N994" s="35" t="s">
        <v>277</v>
      </c>
      <c r="O994" s="35" t="s">
        <v>143</v>
      </c>
      <c r="P994" s="35">
        <v>0</v>
      </c>
      <c r="Q994" s="35">
        <v>1</v>
      </c>
    </row>
    <row r="995" spans="1:17" x14ac:dyDescent="0.2">
      <c r="A995" s="35" t="s">
        <v>136</v>
      </c>
      <c r="B995" s="35" t="s">
        <v>162</v>
      </c>
      <c r="C995" s="35" t="s">
        <v>163</v>
      </c>
      <c r="D995" s="35" t="s">
        <v>265</v>
      </c>
      <c r="E995" s="35">
        <v>2016</v>
      </c>
      <c r="F995" s="35" t="s">
        <v>265</v>
      </c>
      <c r="G995" s="35" t="s">
        <v>265</v>
      </c>
      <c r="H995" s="36">
        <v>42370</v>
      </c>
      <c r="I995" s="35" t="s">
        <v>164</v>
      </c>
      <c r="K995" s="35" t="s">
        <v>163</v>
      </c>
      <c r="L995" s="35" t="s">
        <v>163</v>
      </c>
      <c r="M995" s="35" t="s">
        <v>163</v>
      </c>
      <c r="N995" s="35" t="s">
        <v>165</v>
      </c>
      <c r="O995" s="35" t="s">
        <v>143</v>
      </c>
      <c r="P995" s="35">
        <v>0</v>
      </c>
      <c r="Q995" s="35">
        <v>1</v>
      </c>
    </row>
    <row r="996" spans="1:17" x14ac:dyDescent="0.2">
      <c r="A996" s="35" t="s">
        <v>136</v>
      </c>
      <c r="B996" s="35" t="s">
        <v>162</v>
      </c>
      <c r="C996" s="35" t="s">
        <v>169</v>
      </c>
      <c r="D996" s="35" t="s">
        <v>265</v>
      </c>
      <c r="E996" s="35">
        <v>2016</v>
      </c>
      <c r="F996" s="35" t="s">
        <v>265</v>
      </c>
      <c r="G996" s="35" t="s">
        <v>265</v>
      </c>
      <c r="H996" s="36">
        <v>42370</v>
      </c>
      <c r="I996" s="35" t="s">
        <v>164</v>
      </c>
      <c r="K996" s="35" t="s">
        <v>169</v>
      </c>
      <c r="L996" s="35" t="s">
        <v>169</v>
      </c>
      <c r="M996" s="35" t="s">
        <v>169</v>
      </c>
      <c r="N996" s="35" t="s">
        <v>165</v>
      </c>
      <c r="O996" s="35" t="s">
        <v>143</v>
      </c>
      <c r="P996" s="35">
        <v>0</v>
      </c>
      <c r="Q996" s="35">
        <v>1</v>
      </c>
    </row>
    <row r="997" spans="1:17" x14ac:dyDescent="0.2">
      <c r="A997" s="35" t="s">
        <v>136</v>
      </c>
      <c r="B997" s="35" t="s">
        <v>162</v>
      </c>
      <c r="C997" s="35" t="s">
        <v>170</v>
      </c>
      <c r="D997" s="35" t="s">
        <v>265</v>
      </c>
      <c r="E997" s="35">
        <v>2016</v>
      </c>
      <c r="F997" s="35" t="s">
        <v>265</v>
      </c>
      <c r="G997" s="35" t="s">
        <v>265</v>
      </c>
      <c r="H997" s="36">
        <v>42370</v>
      </c>
      <c r="I997" s="35" t="s">
        <v>164</v>
      </c>
      <c r="K997" s="35" t="s">
        <v>278</v>
      </c>
      <c r="L997" s="35" t="s">
        <v>170</v>
      </c>
      <c r="M997" s="35" t="s">
        <v>170</v>
      </c>
      <c r="N997" s="35" t="s">
        <v>165</v>
      </c>
      <c r="O997" s="35" t="s">
        <v>143</v>
      </c>
      <c r="P997" s="35">
        <v>0</v>
      </c>
      <c r="Q997" s="35">
        <v>1</v>
      </c>
    </row>
    <row r="998" spans="1:17" hidden="1" x14ac:dyDescent="0.2">
      <c r="A998" s="35" t="s">
        <v>174</v>
      </c>
      <c r="B998" s="35" t="s">
        <v>279</v>
      </c>
      <c r="C998" s="35" t="s">
        <v>240</v>
      </c>
      <c r="D998" s="35" t="s">
        <v>265</v>
      </c>
      <c r="E998" s="35">
        <v>2016</v>
      </c>
      <c r="F998" s="35" t="s">
        <v>265</v>
      </c>
      <c r="G998" s="35" t="s">
        <v>265</v>
      </c>
      <c r="H998" s="36">
        <v>42370</v>
      </c>
      <c r="K998" s="35" t="s">
        <v>280</v>
      </c>
      <c r="L998" s="35" t="s">
        <v>240</v>
      </c>
      <c r="M998" s="35" t="s">
        <v>240</v>
      </c>
      <c r="N998" s="35" t="s">
        <v>240</v>
      </c>
      <c r="O998" s="35" t="s">
        <v>143</v>
      </c>
      <c r="P998" s="35">
        <v>64087.959982449</v>
      </c>
      <c r="Q998" s="35">
        <v>1</v>
      </c>
    </row>
    <row r="999" spans="1:17" hidden="1" x14ac:dyDescent="0.2">
      <c r="A999" s="35" t="s">
        <v>174</v>
      </c>
      <c r="B999" s="35" t="s">
        <v>153</v>
      </c>
      <c r="C999" s="35" t="s">
        <v>154</v>
      </c>
      <c r="D999" s="35" t="s">
        <v>265</v>
      </c>
      <c r="E999" s="35">
        <v>2016</v>
      </c>
      <c r="F999" s="35" t="s">
        <v>281</v>
      </c>
      <c r="G999" s="35" t="s">
        <v>265</v>
      </c>
      <c r="H999" s="36">
        <v>42370</v>
      </c>
      <c r="K999" s="35" t="s">
        <v>155</v>
      </c>
      <c r="L999" s="35" t="s">
        <v>154</v>
      </c>
      <c r="M999" s="35" t="s">
        <v>154</v>
      </c>
      <c r="N999" s="35" t="s">
        <v>154</v>
      </c>
      <c r="O999" s="35" t="s">
        <v>143</v>
      </c>
      <c r="P999" s="35">
        <v>0</v>
      </c>
      <c r="Q999" s="35">
        <v>1</v>
      </c>
    </row>
    <row r="1000" spans="1:17" hidden="1" x14ac:dyDescent="0.2">
      <c r="A1000" s="35" t="s">
        <v>174</v>
      </c>
      <c r="B1000" s="35" t="s">
        <v>153</v>
      </c>
      <c r="C1000" s="35" t="s">
        <v>154</v>
      </c>
      <c r="D1000" s="35" t="s">
        <v>265</v>
      </c>
      <c r="E1000" s="35">
        <v>2016</v>
      </c>
      <c r="F1000" s="35" t="s">
        <v>265</v>
      </c>
      <c r="G1000" s="35" t="s">
        <v>265</v>
      </c>
      <c r="H1000" s="36">
        <v>42370</v>
      </c>
      <c r="K1000" s="35" t="s">
        <v>155</v>
      </c>
      <c r="L1000" s="35" t="s">
        <v>154</v>
      </c>
      <c r="M1000" s="35" t="s">
        <v>154</v>
      </c>
      <c r="N1000" s="35" t="s">
        <v>154</v>
      </c>
      <c r="O1000" s="35" t="s">
        <v>143</v>
      </c>
      <c r="P1000" s="35">
        <v>16854.718818181998</v>
      </c>
      <c r="Q1000" s="35">
        <v>1</v>
      </c>
    </row>
    <row r="1001" spans="1:17" hidden="1" x14ac:dyDescent="0.2">
      <c r="A1001" s="35" t="s">
        <v>174</v>
      </c>
      <c r="B1001" s="35" t="s">
        <v>153</v>
      </c>
      <c r="C1001" s="35" t="s">
        <v>282</v>
      </c>
      <c r="D1001" s="35" t="s">
        <v>265</v>
      </c>
      <c r="E1001" s="35">
        <v>2016</v>
      </c>
      <c r="F1001" s="35" t="s">
        <v>265</v>
      </c>
      <c r="G1001" s="35" t="s">
        <v>265</v>
      </c>
      <c r="H1001" s="36">
        <v>42370</v>
      </c>
      <c r="K1001" s="35" t="s">
        <v>283</v>
      </c>
      <c r="L1001" s="35" t="s">
        <v>282</v>
      </c>
      <c r="M1001" s="35" t="s">
        <v>282</v>
      </c>
      <c r="N1001" s="35" t="s">
        <v>282</v>
      </c>
      <c r="O1001" s="35" t="s">
        <v>143</v>
      </c>
      <c r="P1001" s="35">
        <v>378.352941176</v>
      </c>
      <c r="Q1001" s="35">
        <v>1</v>
      </c>
    </row>
    <row r="1002" spans="1:17" hidden="1" x14ac:dyDescent="0.2">
      <c r="A1002" s="35" t="s">
        <v>174</v>
      </c>
      <c r="B1002" s="35" t="s">
        <v>153</v>
      </c>
      <c r="C1002" s="35" t="s">
        <v>156</v>
      </c>
      <c r="D1002" s="35" t="s">
        <v>265</v>
      </c>
      <c r="E1002" s="35">
        <v>2016</v>
      </c>
      <c r="F1002" s="35" t="s">
        <v>281</v>
      </c>
      <c r="G1002" s="35" t="s">
        <v>265</v>
      </c>
      <c r="H1002" s="36">
        <v>42370</v>
      </c>
      <c r="K1002" s="35" t="s">
        <v>157</v>
      </c>
      <c r="L1002" s="35" t="s">
        <v>156</v>
      </c>
      <c r="M1002" s="35" t="s">
        <v>156</v>
      </c>
      <c r="N1002" s="35" t="s">
        <v>156</v>
      </c>
      <c r="O1002" s="35" t="s">
        <v>143</v>
      </c>
      <c r="P1002" s="35">
        <v>0</v>
      </c>
      <c r="Q1002" s="35">
        <v>1</v>
      </c>
    </row>
    <row r="1003" spans="1:17" hidden="1" x14ac:dyDescent="0.2">
      <c r="A1003" s="35" t="s">
        <v>174</v>
      </c>
      <c r="B1003" s="35" t="s">
        <v>153</v>
      </c>
      <c r="C1003" s="35" t="s">
        <v>156</v>
      </c>
      <c r="D1003" s="35" t="s">
        <v>265</v>
      </c>
      <c r="E1003" s="35">
        <v>2016</v>
      </c>
      <c r="F1003" s="35" t="s">
        <v>265</v>
      </c>
      <c r="G1003" s="35" t="s">
        <v>265</v>
      </c>
      <c r="H1003" s="36">
        <v>42370</v>
      </c>
      <c r="K1003" s="35" t="s">
        <v>157</v>
      </c>
      <c r="L1003" s="35" t="s">
        <v>156</v>
      </c>
      <c r="M1003" s="35" t="s">
        <v>156</v>
      </c>
      <c r="N1003" s="35" t="s">
        <v>156</v>
      </c>
      <c r="O1003" s="35" t="s">
        <v>143</v>
      </c>
      <c r="P1003" s="35">
        <v>5265929.1552666901</v>
      </c>
      <c r="Q1003" s="35">
        <v>1</v>
      </c>
    </row>
    <row r="1004" spans="1:17" hidden="1" x14ac:dyDescent="0.2">
      <c r="A1004" s="35" t="s">
        <v>174</v>
      </c>
      <c r="B1004" s="35" t="s">
        <v>153</v>
      </c>
      <c r="C1004" s="35" t="s">
        <v>158</v>
      </c>
      <c r="D1004" s="35" t="s">
        <v>265</v>
      </c>
      <c r="E1004" s="35">
        <v>2016</v>
      </c>
      <c r="F1004" s="35" t="s">
        <v>281</v>
      </c>
      <c r="G1004" s="35" t="s">
        <v>265</v>
      </c>
      <c r="H1004" s="36">
        <v>42370</v>
      </c>
      <c r="K1004" s="35" t="s">
        <v>159</v>
      </c>
      <c r="L1004" s="35" t="s">
        <v>158</v>
      </c>
      <c r="M1004" s="35" t="s">
        <v>158</v>
      </c>
      <c r="N1004" s="35" t="s">
        <v>158</v>
      </c>
      <c r="O1004" s="35" t="s">
        <v>143</v>
      </c>
      <c r="P1004" s="35">
        <v>0</v>
      </c>
      <c r="Q1004" s="35">
        <v>1</v>
      </c>
    </row>
    <row r="1005" spans="1:17" hidden="1" x14ac:dyDescent="0.2">
      <c r="A1005" s="35" t="s">
        <v>174</v>
      </c>
      <c r="B1005" s="35" t="s">
        <v>153</v>
      </c>
      <c r="C1005" s="35" t="s">
        <v>158</v>
      </c>
      <c r="D1005" s="35" t="s">
        <v>265</v>
      </c>
      <c r="E1005" s="35">
        <v>2016</v>
      </c>
      <c r="F1005" s="35" t="s">
        <v>265</v>
      </c>
      <c r="G1005" s="35" t="s">
        <v>265</v>
      </c>
      <c r="H1005" s="36">
        <v>42370</v>
      </c>
      <c r="K1005" s="35" t="s">
        <v>159</v>
      </c>
      <c r="L1005" s="35" t="s">
        <v>158</v>
      </c>
      <c r="M1005" s="35" t="s">
        <v>158</v>
      </c>
      <c r="N1005" s="35" t="s">
        <v>158</v>
      </c>
      <c r="O1005" s="35" t="s">
        <v>143</v>
      </c>
      <c r="P1005" s="35">
        <v>721794.58528218803</v>
      </c>
      <c r="Q1005" s="35">
        <v>1</v>
      </c>
    </row>
    <row r="1006" spans="1:17" hidden="1" x14ac:dyDescent="0.2">
      <c r="A1006" s="35" t="s">
        <v>174</v>
      </c>
      <c r="B1006" s="35" t="s">
        <v>153</v>
      </c>
      <c r="C1006" s="35" t="s">
        <v>160</v>
      </c>
      <c r="D1006" s="35" t="s">
        <v>265</v>
      </c>
      <c r="E1006" s="35">
        <v>2016</v>
      </c>
      <c r="F1006" s="35" t="s">
        <v>281</v>
      </c>
      <c r="G1006" s="35" t="s">
        <v>265</v>
      </c>
      <c r="H1006" s="36">
        <v>42370</v>
      </c>
      <c r="K1006" s="35" t="s">
        <v>161</v>
      </c>
      <c r="L1006" s="35" t="s">
        <v>160</v>
      </c>
      <c r="M1006" s="35" t="s">
        <v>160</v>
      </c>
      <c r="N1006" s="35" t="s">
        <v>160</v>
      </c>
      <c r="O1006" s="35" t="s">
        <v>143</v>
      </c>
      <c r="P1006" s="35">
        <v>0</v>
      </c>
      <c r="Q1006" s="35">
        <v>1</v>
      </c>
    </row>
    <row r="1007" spans="1:17" hidden="1" x14ac:dyDescent="0.2">
      <c r="A1007" s="35" t="s">
        <v>174</v>
      </c>
      <c r="B1007" s="35" t="s">
        <v>153</v>
      </c>
      <c r="C1007" s="35" t="s">
        <v>160</v>
      </c>
      <c r="D1007" s="35" t="s">
        <v>265</v>
      </c>
      <c r="E1007" s="35">
        <v>2016</v>
      </c>
      <c r="F1007" s="35" t="s">
        <v>265</v>
      </c>
      <c r="G1007" s="35" t="s">
        <v>265</v>
      </c>
      <c r="H1007" s="36">
        <v>42370</v>
      </c>
      <c r="K1007" s="35" t="s">
        <v>161</v>
      </c>
      <c r="L1007" s="35" t="s">
        <v>160</v>
      </c>
      <c r="M1007" s="35" t="s">
        <v>160</v>
      </c>
      <c r="N1007" s="35" t="s">
        <v>160</v>
      </c>
      <c r="O1007" s="35" t="s">
        <v>143</v>
      </c>
      <c r="P1007" s="35">
        <v>0</v>
      </c>
      <c r="Q1007" s="35">
        <v>1</v>
      </c>
    </row>
    <row r="1008" spans="1:17" hidden="1" x14ac:dyDescent="0.2">
      <c r="A1008" s="35" t="s">
        <v>175</v>
      </c>
      <c r="B1008" s="35" t="s">
        <v>153</v>
      </c>
      <c r="C1008" s="35" t="s">
        <v>154</v>
      </c>
      <c r="D1008" s="35" t="s">
        <v>265</v>
      </c>
      <c r="E1008" s="35">
        <v>2016</v>
      </c>
      <c r="F1008" s="35" t="s">
        <v>281</v>
      </c>
      <c r="G1008" s="35" t="s">
        <v>265</v>
      </c>
      <c r="H1008" s="36">
        <v>42370</v>
      </c>
      <c r="I1008" s="35" t="s">
        <v>176</v>
      </c>
      <c r="K1008" s="35" t="s">
        <v>155</v>
      </c>
      <c r="L1008" s="35" t="s">
        <v>154</v>
      </c>
      <c r="M1008" s="35" t="s">
        <v>154</v>
      </c>
      <c r="N1008" s="35" t="s">
        <v>154</v>
      </c>
      <c r="O1008" s="35" t="s">
        <v>143</v>
      </c>
      <c r="P1008" s="35">
        <v>0</v>
      </c>
      <c r="Q1008" s="35">
        <v>1</v>
      </c>
    </row>
    <row r="1009" spans="1:17" hidden="1" x14ac:dyDescent="0.2">
      <c r="A1009" s="35" t="s">
        <v>175</v>
      </c>
      <c r="B1009" s="35" t="s">
        <v>153</v>
      </c>
      <c r="C1009" s="35" t="s">
        <v>154</v>
      </c>
      <c r="D1009" s="35" t="s">
        <v>265</v>
      </c>
      <c r="E1009" s="35">
        <v>2016</v>
      </c>
      <c r="F1009" s="35" t="s">
        <v>265</v>
      </c>
      <c r="G1009" s="35" t="s">
        <v>265</v>
      </c>
      <c r="H1009" s="36">
        <v>42370</v>
      </c>
      <c r="I1009" s="35" t="s">
        <v>176</v>
      </c>
      <c r="K1009" s="35" t="s">
        <v>155</v>
      </c>
      <c r="L1009" s="35" t="s">
        <v>154</v>
      </c>
      <c r="M1009" s="35" t="s">
        <v>154</v>
      </c>
      <c r="N1009" s="35" t="s">
        <v>154</v>
      </c>
      <c r="O1009" s="35" t="s">
        <v>143</v>
      </c>
      <c r="P1009" s="35">
        <v>27224797.4841768</v>
      </c>
      <c r="Q1009" s="35">
        <v>1</v>
      </c>
    </row>
    <row r="1010" spans="1:17" hidden="1" x14ac:dyDescent="0.2">
      <c r="A1010" s="35" t="s">
        <v>175</v>
      </c>
      <c r="B1010" s="35" t="s">
        <v>153</v>
      </c>
      <c r="C1010" s="35" t="s">
        <v>284</v>
      </c>
      <c r="D1010" s="35" t="s">
        <v>265</v>
      </c>
      <c r="E1010" s="35">
        <v>2016</v>
      </c>
      <c r="F1010" s="35" t="s">
        <v>265</v>
      </c>
      <c r="G1010" s="35" t="s">
        <v>265</v>
      </c>
      <c r="H1010" s="36">
        <v>42370</v>
      </c>
      <c r="I1010" s="35" t="s">
        <v>176</v>
      </c>
      <c r="K1010" s="35" t="s">
        <v>285</v>
      </c>
      <c r="L1010" s="35" t="s">
        <v>284</v>
      </c>
      <c r="M1010" s="35" t="s">
        <v>284</v>
      </c>
      <c r="N1010" s="35" t="s">
        <v>284</v>
      </c>
      <c r="O1010" s="35" t="s">
        <v>143</v>
      </c>
      <c r="P1010" s="35">
        <v>5158.1040281719997</v>
      </c>
      <c r="Q1010" s="35">
        <v>1</v>
      </c>
    </row>
    <row r="1011" spans="1:17" hidden="1" x14ac:dyDescent="0.2">
      <c r="A1011" s="35" t="s">
        <v>175</v>
      </c>
      <c r="B1011" s="35" t="s">
        <v>153</v>
      </c>
      <c r="C1011" s="35" t="s">
        <v>178</v>
      </c>
      <c r="D1011" s="35" t="s">
        <v>265</v>
      </c>
      <c r="E1011" s="35">
        <v>2016</v>
      </c>
      <c r="F1011" s="35" t="s">
        <v>281</v>
      </c>
      <c r="G1011" s="35" t="s">
        <v>265</v>
      </c>
      <c r="H1011" s="36">
        <v>42370</v>
      </c>
      <c r="I1011" s="35" t="s">
        <v>179</v>
      </c>
      <c r="K1011" s="35" t="s">
        <v>180</v>
      </c>
      <c r="L1011" s="35" t="s">
        <v>178</v>
      </c>
      <c r="M1011" s="35" t="s">
        <v>178</v>
      </c>
      <c r="N1011" s="35" t="s">
        <v>178</v>
      </c>
      <c r="O1011" s="35" t="s">
        <v>143</v>
      </c>
      <c r="P1011" s="35">
        <v>0</v>
      </c>
      <c r="Q1011" s="35">
        <v>1</v>
      </c>
    </row>
    <row r="1012" spans="1:17" hidden="1" x14ac:dyDescent="0.2">
      <c r="A1012" s="35" t="s">
        <v>175</v>
      </c>
      <c r="B1012" s="35" t="s">
        <v>153</v>
      </c>
      <c r="C1012" s="35" t="s">
        <v>178</v>
      </c>
      <c r="D1012" s="35" t="s">
        <v>265</v>
      </c>
      <c r="E1012" s="35">
        <v>2016</v>
      </c>
      <c r="F1012" s="35" t="s">
        <v>265</v>
      </c>
      <c r="G1012" s="35" t="s">
        <v>265</v>
      </c>
      <c r="H1012" s="36">
        <v>42370</v>
      </c>
      <c r="I1012" s="35" t="s">
        <v>179</v>
      </c>
      <c r="K1012" s="35" t="s">
        <v>180</v>
      </c>
      <c r="L1012" s="35" t="s">
        <v>178</v>
      </c>
      <c r="M1012" s="35" t="s">
        <v>178</v>
      </c>
      <c r="N1012" s="35" t="s">
        <v>178</v>
      </c>
      <c r="O1012" s="35" t="s">
        <v>143</v>
      </c>
      <c r="P1012" s="35">
        <v>7348542.0808572099</v>
      </c>
      <c r="Q1012" s="35">
        <v>1</v>
      </c>
    </row>
    <row r="1013" spans="1:17" hidden="1" x14ac:dyDescent="0.2">
      <c r="A1013" s="35" t="s">
        <v>175</v>
      </c>
      <c r="B1013" s="35" t="s">
        <v>153</v>
      </c>
      <c r="C1013" s="35" t="s">
        <v>156</v>
      </c>
      <c r="D1013" s="35" t="s">
        <v>265</v>
      </c>
      <c r="E1013" s="35">
        <v>2016</v>
      </c>
      <c r="F1013" s="35" t="s">
        <v>281</v>
      </c>
      <c r="G1013" s="35" t="s">
        <v>265</v>
      </c>
      <c r="H1013" s="36">
        <v>42370</v>
      </c>
      <c r="I1013" s="35" t="s">
        <v>176</v>
      </c>
      <c r="K1013" s="35" t="s">
        <v>157</v>
      </c>
      <c r="L1013" s="35" t="s">
        <v>156</v>
      </c>
      <c r="M1013" s="35" t="s">
        <v>156</v>
      </c>
      <c r="N1013" s="35" t="s">
        <v>156</v>
      </c>
      <c r="O1013" s="35" t="s">
        <v>143</v>
      </c>
      <c r="P1013" s="35">
        <v>0</v>
      </c>
      <c r="Q1013" s="35">
        <v>1</v>
      </c>
    </row>
    <row r="1014" spans="1:17" hidden="1" x14ac:dyDescent="0.2">
      <c r="A1014" s="35" t="s">
        <v>175</v>
      </c>
      <c r="B1014" s="35" t="s">
        <v>153</v>
      </c>
      <c r="C1014" s="35" t="s">
        <v>156</v>
      </c>
      <c r="D1014" s="35" t="s">
        <v>265</v>
      </c>
      <c r="E1014" s="35">
        <v>2016</v>
      </c>
      <c r="F1014" s="35" t="s">
        <v>265</v>
      </c>
      <c r="G1014" s="35" t="s">
        <v>265</v>
      </c>
      <c r="H1014" s="36">
        <v>42370</v>
      </c>
      <c r="I1014" s="35" t="s">
        <v>176</v>
      </c>
      <c r="K1014" s="35" t="s">
        <v>157</v>
      </c>
      <c r="L1014" s="35" t="s">
        <v>156</v>
      </c>
      <c r="M1014" s="35" t="s">
        <v>156</v>
      </c>
      <c r="N1014" s="35" t="s">
        <v>156</v>
      </c>
      <c r="O1014" s="35" t="s">
        <v>143</v>
      </c>
      <c r="P1014" s="35">
        <v>4425030.0693029501</v>
      </c>
      <c r="Q1014" s="35">
        <v>1</v>
      </c>
    </row>
    <row r="1015" spans="1:17" hidden="1" x14ac:dyDescent="0.2">
      <c r="A1015" s="35" t="s">
        <v>175</v>
      </c>
      <c r="B1015" s="35" t="s">
        <v>153</v>
      </c>
      <c r="C1015" s="35" t="s">
        <v>158</v>
      </c>
      <c r="D1015" s="35" t="s">
        <v>265</v>
      </c>
      <c r="E1015" s="35">
        <v>2016</v>
      </c>
      <c r="F1015" s="35" t="s">
        <v>281</v>
      </c>
      <c r="G1015" s="35" t="s">
        <v>265</v>
      </c>
      <c r="H1015" s="36">
        <v>42370</v>
      </c>
      <c r="I1015" s="35" t="s">
        <v>176</v>
      </c>
      <c r="K1015" s="35" t="s">
        <v>159</v>
      </c>
      <c r="L1015" s="35" t="s">
        <v>158</v>
      </c>
      <c r="M1015" s="35" t="s">
        <v>158</v>
      </c>
      <c r="N1015" s="35" t="s">
        <v>158</v>
      </c>
      <c r="O1015" s="35" t="s">
        <v>143</v>
      </c>
      <c r="P1015" s="35">
        <v>0</v>
      </c>
      <c r="Q1015" s="35">
        <v>1</v>
      </c>
    </row>
    <row r="1016" spans="1:17" hidden="1" x14ac:dyDescent="0.2">
      <c r="A1016" s="35" t="s">
        <v>175</v>
      </c>
      <c r="B1016" s="35" t="s">
        <v>153</v>
      </c>
      <c r="C1016" s="35" t="s">
        <v>158</v>
      </c>
      <c r="D1016" s="35" t="s">
        <v>265</v>
      </c>
      <c r="E1016" s="35">
        <v>2016</v>
      </c>
      <c r="F1016" s="35" t="s">
        <v>265</v>
      </c>
      <c r="G1016" s="35" t="s">
        <v>265</v>
      </c>
      <c r="H1016" s="36">
        <v>42370</v>
      </c>
      <c r="I1016" s="35" t="s">
        <v>176</v>
      </c>
      <c r="K1016" s="35" t="s">
        <v>159</v>
      </c>
      <c r="L1016" s="35" t="s">
        <v>158</v>
      </c>
      <c r="M1016" s="35" t="s">
        <v>158</v>
      </c>
      <c r="N1016" s="35" t="s">
        <v>158</v>
      </c>
      <c r="O1016" s="35" t="s">
        <v>143</v>
      </c>
      <c r="P1016" s="35">
        <v>37413.520030107997</v>
      </c>
      <c r="Q1016" s="35">
        <v>1</v>
      </c>
    </row>
    <row r="1017" spans="1:17" hidden="1" x14ac:dyDescent="0.2">
      <c r="A1017" s="35" t="s">
        <v>175</v>
      </c>
      <c r="B1017" s="35" t="s">
        <v>153</v>
      </c>
      <c r="C1017" s="35" t="s">
        <v>160</v>
      </c>
      <c r="D1017" s="35" t="s">
        <v>265</v>
      </c>
      <c r="E1017" s="35">
        <v>2016</v>
      </c>
      <c r="F1017" s="35" t="s">
        <v>281</v>
      </c>
      <c r="G1017" s="35" t="s">
        <v>265</v>
      </c>
      <c r="H1017" s="36">
        <v>42370</v>
      </c>
      <c r="I1017" s="35" t="s">
        <v>176</v>
      </c>
      <c r="K1017" s="35" t="s">
        <v>161</v>
      </c>
      <c r="L1017" s="35" t="s">
        <v>160</v>
      </c>
      <c r="M1017" s="35" t="s">
        <v>160</v>
      </c>
      <c r="N1017" s="35" t="s">
        <v>160</v>
      </c>
      <c r="O1017" s="35" t="s">
        <v>143</v>
      </c>
      <c r="P1017" s="35">
        <v>0</v>
      </c>
      <c r="Q1017" s="35">
        <v>1</v>
      </c>
    </row>
    <row r="1018" spans="1:17" hidden="1" x14ac:dyDescent="0.2">
      <c r="A1018" s="35" t="s">
        <v>175</v>
      </c>
      <c r="B1018" s="35" t="s">
        <v>153</v>
      </c>
      <c r="C1018" s="35" t="s">
        <v>160</v>
      </c>
      <c r="D1018" s="35" t="s">
        <v>265</v>
      </c>
      <c r="E1018" s="35">
        <v>2016</v>
      </c>
      <c r="F1018" s="35" t="s">
        <v>265</v>
      </c>
      <c r="G1018" s="35" t="s">
        <v>265</v>
      </c>
      <c r="H1018" s="36">
        <v>42370</v>
      </c>
      <c r="I1018" s="35" t="s">
        <v>176</v>
      </c>
      <c r="K1018" s="35" t="s">
        <v>161</v>
      </c>
      <c r="L1018" s="35" t="s">
        <v>160</v>
      </c>
      <c r="M1018" s="35" t="s">
        <v>160</v>
      </c>
      <c r="N1018" s="35" t="s">
        <v>160</v>
      </c>
      <c r="O1018" s="35" t="s">
        <v>143</v>
      </c>
      <c r="P1018" s="35">
        <v>689917.92727719503</v>
      </c>
      <c r="Q1018" s="35">
        <v>1</v>
      </c>
    </row>
    <row r="1019" spans="1:17" hidden="1" x14ac:dyDescent="0.2">
      <c r="A1019" s="35" t="s">
        <v>182</v>
      </c>
      <c r="B1019" s="35" t="s">
        <v>153</v>
      </c>
      <c r="C1019" s="35" t="s">
        <v>154</v>
      </c>
      <c r="D1019" s="35" t="s">
        <v>265</v>
      </c>
      <c r="E1019" s="35">
        <v>2016</v>
      </c>
      <c r="F1019" s="35" t="s">
        <v>281</v>
      </c>
      <c r="G1019" s="35" t="s">
        <v>265</v>
      </c>
      <c r="H1019" s="36">
        <v>42370</v>
      </c>
      <c r="K1019" s="35" t="s">
        <v>155</v>
      </c>
      <c r="L1019" s="35" t="s">
        <v>154</v>
      </c>
      <c r="M1019" s="35" t="s">
        <v>154</v>
      </c>
      <c r="N1019" s="35" t="s">
        <v>154</v>
      </c>
      <c r="O1019" s="35" t="s">
        <v>143</v>
      </c>
      <c r="P1019" s="35">
        <v>0</v>
      </c>
      <c r="Q1019" s="35">
        <v>1</v>
      </c>
    </row>
    <row r="1020" spans="1:17" hidden="1" x14ac:dyDescent="0.2">
      <c r="A1020" s="35" t="s">
        <v>182</v>
      </c>
      <c r="B1020" s="35" t="s">
        <v>153</v>
      </c>
      <c r="C1020" s="35" t="s">
        <v>154</v>
      </c>
      <c r="D1020" s="35" t="s">
        <v>265</v>
      </c>
      <c r="E1020" s="35">
        <v>2016</v>
      </c>
      <c r="F1020" s="35" t="s">
        <v>265</v>
      </c>
      <c r="G1020" s="35" t="s">
        <v>265</v>
      </c>
      <c r="H1020" s="36">
        <v>42370</v>
      </c>
      <c r="K1020" s="35" t="s">
        <v>155</v>
      </c>
      <c r="L1020" s="35" t="s">
        <v>154</v>
      </c>
      <c r="M1020" s="35" t="s">
        <v>154</v>
      </c>
      <c r="N1020" s="35" t="s">
        <v>154</v>
      </c>
      <c r="O1020" s="35" t="s">
        <v>143</v>
      </c>
      <c r="P1020" s="35">
        <v>1611999.2224833199</v>
      </c>
      <c r="Q1020" s="35">
        <v>1</v>
      </c>
    </row>
    <row r="1021" spans="1:17" hidden="1" x14ac:dyDescent="0.2">
      <c r="A1021" s="35" t="s">
        <v>182</v>
      </c>
      <c r="B1021" s="35" t="s">
        <v>153</v>
      </c>
      <c r="C1021" s="35" t="s">
        <v>156</v>
      </c>
      <c r="D1021" s="35" t="s">
        <v>265</v>
      </c>
      <c r="E1021" s="35">
        <v>2016</v>
      </c>
      <c r="F1021" s="35" t="s">
        <v>281</v>
      </c>
      <c r="G1021" s="35" t="s">
        <v>265</v>
      </c>
      <c r="H1021" s="36">
        <v>42370</v>
      </c>
      <c r="K1021" s="35" t="s">
        <v>157</v>
      </c>
      <c r="L1021" s="35" t="s">
        <v>156</v>
      </c>
      <c r="M1021" s="35" t="s">
        <v>156</v>
      </c>
      <c r="N1021" s="35" t="s">
        <v>156</v>
      </c>
      <c r="O1021" s="35" t="s">
        <v>143</v>
      </c>
      <c r="P1021" s="35">
        <v>0</v>
      </c>
      <c r="Q1021" s="35">
        <v>1</v>
      </c>
    </row>
    <row r="1022" spans="1:17" hidden="1" x14ac:dyDescent="0.2">
      <c r="A1022" s="35" t="s">
        <v>182</v>
      </c>
      <c r="B1022" s="35" t="s">
        <v>153</v>
      </c>
      <c r="C1022" s="35" t="s">
        <v>156</v>
      </c>
      <c r="D1022" s="35" t="s">
        <v>265</v>
      </c>
      <c r="E1022" s="35">
        <v>2016</v>
      </c>
      <c r="F1022" s="35" t="s">
        <v>265</v>
      </c>
      <c r="G1022" s="35" t="s">
        <v>265</v>
      </c>
      <c r="H1022" s="36">
        <v>42370</v>
      </c>
      <c r="K1022" s="35" t="s">
        <v>157</v>
      </c>
      <c r="L1022" s="35" t="s">
        <v>156</v>
      </c>
      <c r="M1022" s="35" t="s">
        <v>156</v>
      </c>
      <c r="N1022" s="35" t="s">
        <v>156</v>
      </c>
      <c r="O1022" s="35" t="s">
        <v>143</v>
      </c>
      <c r="P1022" s="35">
        <v>9821675.8358063605</v>
      </c>
      <c r="Q1022" s="35">
        <v>1</v>
      </c>
    </row>
    <row r="1023" spans="1:17" hidden="1" x14ac:dyDescent="0.2">
      <c r="A1023" s="35" t="s">
        <v>182</v>
      </c>
      <c r="B1023" s="35" t="s">
        <v>153</v>
      </c>
      <c r="C1023" s="35" t="s">
        <v>158</v>
      </c>
      <c r="D1023" s="35" t="s">
        <v>265</v>
      </c>
      <c r="E1023" s="35">
        <v>2016</v>
      </c>
      <c r="F1023" s="35" t="s">
        <v>281</v>
      </c>
      <c r="G1023" s="35" t="s">
        <v>265</v>
      </c>
      <c r="H1023" s="36">
        <v>42370</v>
      </c>
      <c r="K1023" s="35" t="s">
        <v>159</v>
      </c>
      <c r="L1023" s="35" t="s">
        <v>158</v>
      </c>
      <c r="M1023" s="35" t="s">
        <v>158</v>
      </c>
      <c r="N1023" s="35" t="s">
        <v>158</v>
      </c>
      <c r="O1023" s="35" t="s">
        <v>143</v>
      </c>
      <c r="P1023" s="35">
        <v>0</v>
      </c>
      <c r="Q1023" s="35">
        <v>1</v>
      </c>
    </row>
    <row r="1024" spans="1:17" hidden="1" x14ac:dyDescent="0.2">
      <c r="A1024" s="35" t="s">
        <v>182</v>
      </c>
      <c r="B1024" s="35" t="s">
        <v>153</v>
      </c>
      <c r="C1024" s="35" t="s">
        <v>158</v>
      </c>
      <c r="D1024" s="35" t="s">
        <v>265</v>
      </c>
      <c r="E1024" s="35">
        <v>2016</v>
      </c>
      <c r="F1024" s="35" t="s">
        <v>265</v>
      </c>
      <c r="G1024" s="35" t="s">
        <v>265</v>
      </c>
      <c r="H1024" s="36">
        <v>42370</v>
      </c>
      <c r="K1024" s="35" t="s">
        <v>159</v>
      </c>
      <c r="L1024" s="35" t="s">
        <v>158</v>
      </c>
      <c r="M1024" s="35" t="s">
        <v>158</v>
      </c>
      <c r="N1024" s="35" t="s">
        <v>158</v>
      </c>
      <c r="O1024" s="35" t="s">
        <v>143</v>
      </c>
      <c r="P1024" s="35">
        <v>4267064.7906974703</v>
      </c>
      <c r="Q1024" s="35">
        <v>1</v>
      </c>
    </row>
    <row r="1025" spans="1:17" hidden="1" x14ac:dyDescent="0.2">
      <c r="A1025" s="35" t="s">
        <v>182</v>
      </c>
      <c r="B1025" s="35" t="s">
        <v>153</v>
      </c>
      <c r="C1025" s="35" t="s">
        <v>183</v>
      </c>
      <c r="D1025" s="35" t="s">
        <v>265</v>
      </c>
      <c r="E1025" s="35">
        <v>2016</v>
      </c>
      <c r="F1025" s="35" t="s">
        <v>281</v>
      </c>
      <c r="G1025" s="35" t="s">
        <v>265</v>
      </c>
      <c r="H1025" s="36">
        <v>42370</v>
      </c>
      <c r="K1025" s="35" t="s">
        <v>184</v>
      </c>
      <c r="L1025" s="35" t="s">
        <v>183</v>
      </c>
      <c r="M1025" s="35" t="s">
        <v>183</v>
      </c>
      <c r="N1025" s="35" t="s">
        <v>183</v>
      </c>
      <c r="O1025" s="35" t="s">
        <v>143</v>
      </c>
      <c r="P1025" s="35">
        <v>1256.0999099999999</v>
      </c>
      <c r="Q1025" s="35">
        <v>1</v>
      </c>
    </row>
    <row r="1026" spans="1:17" hidden="1" x14ac:dyDescent="0.2">
      <c r="A1026" s="35" t="s">
        <v>182</v>
      </c>
      <c r="B1026" s="35" t="s">
        <v>153</v>
      </c>
      <c r="C1026" s="35" t="s">
        <v>185</v>
      </c>
      <c r="D1026" s="35" t="s">
        <v>265</v>
      </c>
      <c r="E1026" s="35">
        <v>2016</v>
      </c>
      <c r="F1026" s="35" t="s">
        <v>281</v>
      </c>
      <c r="G1026" s="35" t="s">
        <v>265</v>
      </c>
      <c r="H1026" s="36">
        <v>42370</v>
      </c>
      <c r="K1026" s="35" t="s">
        <v>161</v>
      </c>
      <c r="L1026" s="35" t="s">
        <v>185</v>
      </c>
      <c r="M1026" s="35" t="s">
        <v>185</v>
      </c>
      <c r="N1026" s="35" t="s">
        <v>185</v>
      </c>
      <c r="O1026" s="35" t="s">
        <v>143</v>
      </c>
      <c r="P1026" s="35">
        <v>0</v>
      </c>
      <c r="Q1026" s="35">
        <v>1</v>
      </c>
    </row>
    <row r="1027" spans="1:17" hidden="1" x14ac:dyDescent="0.2">
      <c r="A1027" s="35" t="s">
        <v>182</v>
      </c>
      <c r="B1027" s="35" t="s">
        <v>153</v>
      </c>
      <c r="C1027" s="35" t="s">
        <v>185</v>
      </c>
      <c r="D1027" s="35" t="s">
        <v>265</v>
      </c>
      <c r="E1027" s="35">
        <v>2016</v>
      </c>
      <c r="F1027" s="35" t="s">
        <v>265</v>
      </c>
      <c r="G1027" s="35" t="s">
        <v>265</v>
      </c>
      <c r="H1027" s="36">
        <v>42370</v>
      </c>
      <c r="K1027" s="35" t="s">
        <v>161</v>
      </c>
      <c r="L1027" s="35" t="s">
        <v>185</v>
      </c>
      <c r="M1027" s="35" t="s">
        <v>185</v>
      </c>
      <c r="N1027" s="35" t="s">
        <v>185</v>
      </c>
      <c r="O1027" s="35" t="s">
        <v>143</v>
      </c>
      <c r="P1027" s="35">
        <v>0</v>
      </c>
      <c r="Q1027" s="35">
        <v>1</v>
      </c>
    </row>
    <row r="1028" spans="1:17" hidden="1" x14ac:dyDescent="0.2">
      <c r="A1028" s="35" t="s">
        <v>182</v>
      </c>
      <c r="B1028" s="35" t="s">
        <v>186</v>
      </c>
      <c r="C1028" s="35" t="s">
        <v>286</v>
      </c>
      <c r="D1028" s="35" t="s">
        <v>265</v>
      </c>
      <c r="E1028" s="35">
        <v>2016</v>
      </c>
      <c r="F1028" s="35" t="s">
        <v>265</v>
      </c>
      <c r="G1028" s="35" t="s">
        <v>265</v>
      </c>
      <c r="H1028" s="36">
        <v>42370</v>
      </c>
      <c r="K1028" s="35" t="s">
        <v>287</v>
      </c>
      <c r="L1028" s="35" t="s">
        <v>286</v>
      </c>
      <c r="M1028" s="35" t="s">
        <v>286</v>
      </c>
      <c r="N1028" s="35" t="s">
        <v>286</v>
      </c>
      <c r="O1028" s="35" t="s">
        <v>143</v>
      </c>
      <c r="P1028" s="35">
        <v>0</v>
      </c>
      <c r="Q1028" s="35">
        <v>1</v>
      </c>
    </row>
    <row r="1029" spans="1:17" hidden="1" x14ac:dyDescent="0.2">
      <c r="A1029" s="35" t="s">
        <v>182</v>
      </c>
      <c r="B1029" s="35" t="s">
        <v>186</v>
      </c>
      <c r="C1029" s="35" t="s">
        <v>288</v>
      </c>
      <c r="D1029" s="35" t="s">
        <v>265</v>
      </c>
      <c r="E1029" s="35">
        <v>2016</v>
      </c>
      <c r="F1029" s="35" t="s">
        <v>265</v>
      </c>
      <c r="G1029" s="35" t="s">
        <v>265</v>
      </c>
      <c r="H1029" s="36">
        <v>42370</v>
      </c>
      <c r="K1029" s="35" t="s">
        <v>288</v>
      </c>
      <c r="L1029" s="35" t="s">
        <v>288</v>
      </c>
      <c r="M1029" s="35" t="s">
        <v>288</v>
      </c>
      <c r="N1029" s="35" t="s">
        <v>288</v>
      </c>
      <c r="O1029" s="35" t="s">
        <v>143</v>
      </c>
      <c r="P1029" s="35">
        <v>28537.760305881999</v>
      </c>
      <c r="Q1029" s="35">
        <v>1</v>
      </c>
    </row>
    <row r="1030" spans="1:17" hidden="1" x14ac:dyDescent="0.2">
      <c r="A1030" s="35" t="s">
        <v>182</v>
      </c>
      <c r="B1030" s="35" t="s">
        <v>186</v>
      </c>
      <c r="C1030" s="35" t="s">
        <v>289</v>
      </c>
      <c r="D1030" s="35" t="s">
        <v>265</v>
      </c>
      <c r="E1030" s="35">
        <v>2016</v>
      </c>
      <c r="F1030" s="35" t="s">
        <v>281</v>
      </c>
      <c r="G1030" s="35" t="s">
        <v>265</v>
      </c>
      <c r="H1030" s="36">
        <v>42370</v>
      </c>
      <c r="K1030" s="35" t="s">
        <v>290</v>
      </c>
      <c r="L1030" s="35" t="s">
        <v>289</v>
      </c>
      <c r="M1030" s="35" t="s">
        <v>289</v>
      </c>
      <c r="N1030" s="35" t="s">
        <v>289</v>
      </c>
      <c r="O1030" s="35" t="s">
        <v>143</v>
      </c>
      <c r="P1030" s="35">
        <v>9627.4791600000008</v>
      </c>
      <c r="Q1030" s="35">
        <v>1</v>
      </c>
    </row>
    <row r="1031" spans="1:17" hidden="1" x14ac:dyDescent="0.2">
      <c r="A1031" s="35" t="s">
        <v>182</v>
      </c>
      <c r="B1031" s="35" t="s">
        <v>186</v>
      </c>
      <c r="C1031" s="35" t="s">
        <v>291</v>
      </c>
      <c r="D1031" s="35" t="s">
        <v>265</v>
      </c>
      <c r="E1031" s="35">
        <v>2016</v>
      </c>
      <c r="F1031" s="35" t="s">
        <v>265</v>
      </c>
      <c r="G1031" s="35" t="s">
        <v>265</v>
      </c>
      <c r="H1031" s="36">
        <v>42370</v>
      </c>
      <c r="K1031" s="35" t="s">
        <v>291</v>
      </c>
      <c r="L1031" s="35" t="s">
        <v>291</v>
      </c>
      <c r="M1031" s="35" t="s">
        <v>291</v>
      </c>
      <c r="N1031" s="35" t="s">
        <v>291</v>
      </c>
      <c r="O1031" s="35" t="s">
        <v>143</v>
      </c>
      <c r="P1031" s="35">
        <v>55135.751414008002</v>
      </c>
      <c r="Q1031" s="35">
        <v>1</v>
      </c>
    </row>
    <row r="1032" spans="1:17" hidden="1" x14ac:dyDescent="0.2">
      <c r="A1032" s="35" t="s">
        <v>182</v>
      </c>
      <c r="B1032" s="35" t="s">
        <v>186</v>
      </c>
      <c r="C1032" s="35" t="s">
        <v>292</v>
      </c>
      <c r="D1032" s="35" t="s">
        <v>265</v>
      </c>
      <c r="E1032" s="35">
        <v>2016</v>
      </c>
      <c r="F1032" s="35" t="s">
        <v>265</v>
      </c>
      <c r="G1032" s="35" t="s">
        <v>265</v>
      </c>
      <c r="H1032" s="36">
        <v>42370</v>
      </c>
      <c r="K1032" s="35" t="s">
        <v>293</v>
      </c>
      <c r="L1032" s="35" t="s">
        <v>292</v>
      </c>
      <c r="M1032" s="35" t="s">
        <v>292</v>
      </c>
      <c r="N1032" s="35" t="s">
        <v>292</v>
      </c>
      <c r="O1032" s="35" t="s">
        <v>143</v>
      </c>
      <c r="P1032" s="35">
        <v>12629.633780114</v>
      </c>
      <c r="Q1032" s="35">
        <v>1</v>
      </c>
    </row>
    <row r="1033" spans="1:17" hidden="1" x14ac:dyDescent="0.2">
      <c r="A1033" s="35" t="s">
        <v>182</v>
      </c>
      <c r="B1033" s="35" t="s">
        <v>186</v>
      </c>
      <c r="C1033" s="35" t="s">
        <v>294</v>
      </c>
      <c r="D1033" s="35" t="s">
        <v>265</v>
      </c>
      <c r="E1033" s="35">
        <v>2016</v>
      </c>
      <c r="F1033" s="35" t="s">
        <v>265</v>
      </c>
      <c r="G1033" s="35" t="s">
        <v>265</v>
      </c>
      <c r="H1033" s="36">
        <v>42370</v>
      </c>
      <c r="K1033" s="35" t="s">
        <v>295</v>
      </c>
      <c r="L1033" s="35" t="s">
        <v>294</v>
      </c>
      <c r="M1033" s="35" t="s">
        <v>187</v>
      </c>
      <c r="N1033" s="35" t="s">
        <v>187</v>
      </c>
      <c r="O1033" s="35" t="s">
        <v>143</v>
      </c>
      <c r="P1033" s="35">
        <v>96240.598174740997</v>
      </c>
      <c r="Q1033" s="35">
        <v>1</v>
      </c>
    </row>
    <row r="1034" spans="1:17" hidden="1" x14ac:dyDescent="0.2">
      <c r="A1034" s="35" t="s">
        <v>182</v>
      </c>
      <c r="B1034" s="35" t="s">
        <v>186</v>
      </c>
      <c r="C1034" s="35" t="s">
        <v>296</v>
      </c>
      <c r="D1034" s="35" t="s">
        <v>265</v>
      </c>
      <c r="E1034" s="35">
        <v>2016</v>
      </c>
      <c r="F1034" s="35" t="s">
        <v>265</v>
      </c>
      <c r="G1034" s="35" t="s">
        <v>265</v>
      </c>
      <c r="H1034" s="36">
        <v>42370</v>
      </c>
      <c r="K1034" s="35" t="s">
        <v>296</v>
      </c>
      <c r="L1034" s="35" t="s">
        <v>296</v>
      </c>
      <c r="M1034" s="35" t="s">
        <v>296</v>
      </c>
      <c r="N1034" s="35" t="s">
        <v>296</v>
      </c>
      <c r="O1034" s="35" t="s">
        <v>143</v>
      </c>
      <c r="P1034" s="35">
        <v>2380448.8237999999</v>
      </c>
      <c r="Q1034" s="35">
        <v>1</v>
      </c>
    </row>
    <row r="1035" spans="1:17" hidden="1" x14ac:dyDescent="0.2">
      <c r="A1035" s="35" t="s">
        <v>182</v>
      </c>
      <c r="B1035" s="35" t="s">
        <v>186</v>
      </c>
      <c r="C1035" s="35" t="s">
        <v>297</v>
      </c>
      <c r="D1035" s="35" t="s">
        <v>265</v>
      </c>
      <c r="E1035" s="35">
        <v>2016</v>
      </c>
      <c r="F1035" s="35" t="s">
        <v>265</v>
      </c>
      <c r="G1035" s="35" t="s">
        <v>265</v>
      </c>
      <c r="H1035" s="36">
        <v>42370</v>
      </c>
      <c r="K1035" s="35" t="s">
        <v>297</v>
      </c>
      <c r="L1035" s="35" t="s">
        <v>297</v>
      </c>
      <c r="M1035" s="35" t="s">
        <v>297</v>
      </c>
      <c r="N1035" s="35" t="s">
        <v>297</v>
      </c>
      <c r="O1035" s="35" t="s">
        <v>143</v>
      </c>
      <c r="P1035" s="35">
        <v>2165.8850000000002</v>
      </c>
      <c r="Q1035" s="35">
        <v>1</v>
      </c>
    </row>
    <row r="1036" spans="1:17" hidden="1" x14ac:dyDescent="0.2">
      <c r="A1036" s="35" t="s">
        <v>182</v>
      </c>
      <c r="B1036" s="35" t="s">
        <v>186</v>
      </c>
      <c r="C1036" s="35" t="s">
        <v>240</v>
      </c>
      <c r="D1036" s="35" t="s">
        <v>265</v>
      </c>
      <c r="E1036" s="35">
        <v>2016</v>
      </c>
      <c r="F1036" s="35" t="s">
        <v>265</v>
      </c>
      <c r="G1036" s="35" t="s">
        <v>265</v>
      </c>
      <c r="H1036" s="36">
        <v>42370</v>
      </c>
      <c r="K1036" s="35" t="s">
        <v>298</v>
      </c>
      <c r="L1036" s="35" t="s">
        <v>240</v>
      </c>
      <c r="M1036" s="35" t="s">
        <v>240</v>
      </c>
      <c r="N1036" s="35" t="s">
        <v>240</v>
      </c>
      <c r="O1036" s="35" t="s">
        <v>143</v>
      </c>
      <c r="P1036" s="35">
        <v>13974.097319431001</v>
      </c>
      <c r="Q1036" s="35">
        <v>1</v>
      </c>
    </row>
    <row r="1037" spans="1:17" hidden="1" x14ac:dyDescent="0.2">
      <c r="A1037" s="35" t="s">
        <v>182</v>
      </c>
      <c r="B1037" s="35" t="s">
        <v>186</v>
      </c>
      <c r="C1037" s="35" t="s">
        <v>299</v>
      </c>
      <c r="D1037" s="35" t="s">
        <v>265</v>
      </c>
      <c r="E1037" s="35">
        <v>2016</v>
      </c>
      <c r="F1037" s="35" t="s">
        <v>265</v>
      </c>
      <c r="G1037" s="35" t="s">
        <v>265</v>
      </c>
      <c r="H1037" s="36">
        <v>42370</v>
      </c>
      <c r="K1037" s="35" t="s">
        <v>299</v>
      </c>
      <c r="L1037" s="35" t="s">
        <v>299</v>
      </c>
      <c r="M1037" s="35" t="s">
        <v>299</v>
      </c>
      <c r="N1037" s="35" t="s">
        <v>299</v>
      </c>
      <c r="O1037" s="35" t="s">
        <v>143</v>
      </c>
      <c r="P1037" s="35">
        <v>19412.868719692</v>
      </c>
      <c r="Q1037" s="35">
        <v>1</v>
      </c>
    </row>
    <row r="1038" spans="1:17" hidden="1" x14ac:dyDescent="0.2">
      <c r="A1038" s="35" t="s">
        <v>182</v>
      </c>
      <c r="B1038" s="35" t="s">
        <v>186</v>
      </c>
      <c r="C1038" s="35" t="s">
        <v>300</v>
      </c>
      <c r="D1038" s="35" t="s">
        <v>265</v>
      </c>
      <c r="E1038" s="35">
        <v>2016</v>
      </c>
      <c r="F1038" s="35" t="s">
        <v>265</v>
      </c>
      <c r="G1038" s="35" t="s">
        <v>265</v>
      </c>
      <c r="H1038" s="36">
        <v>42370</v>
      </c>
      <c r="K1038" s="35" t="s">
        <v>300</v>
      </c>
      <c r="L1038" s="35" t="s">
        <v>300</v>
      </c>
      <c r="M1038" s="35" t="s">
        <v>300</v>
      </c>
      <c r="N1038" s="35" t="s">
        <v>300</v>
      </c>
      <c r="O1038" s="35" t="s">
        <v>143</v>
      </c>
      <c r="P1038" s="35">
        <v>1744474.8360965</v>
      </c>
      <c r="Q1038" s="35">
        <v>1</v>
      </c>
    </row>
    <row r="1039" spans="1:17" hidden="1" x14ac:dyDescent="0.2">
      <c r="A1039" s="35" t="s">
        <v>190</v>
      </c>
      <c r="B1039" s="35" t="s">
        <v>153</v>
      </c>
      <c r="C1039" s="35" t="s">
        <v>154</v>
      </c>
      <c r="D1039" s="35" t="s">
        <v>265</v>
      </c>
      <c r="E1039" s="35">
        <v>2016</v>
      </c>
      <c r="F1039" s="35" t="s">
        <v>281</v>
      </c>
      <c r="G1039" s="35" t="s">
        <v>265</v>
      </c>
      <c r="H1039" s="36">
        <v>42370</v>
      </c>
      <c r="K1039" s="35" t="s">
        <v>155</v>
      </c>
      <c r="L1039" s="35" t="s">
        <v>154</v>
      </c>
      <c r="M1039" s="35" t="s">
        <v>154</v>
      </c>
      <c r="N1039" s="35" t="s">
        <v>154</v>
      </c>
      <c r="O1039" s="35" t="s">
        <v>143</v>
      </c>
      <c r="P1039" s="35">
        <v>0</v>
      </c>
      <c r="Q1039" s="35">
        <v>1</v>
      </c>
    </row>
    <row r="1040" spans="1:17" hidden="1" x14ac:dyDescent="0.2">
      <c r="A1040" s="35" t="s">
        <v>190</v>
      </c>
      <c r="B1040" s="35" t="s">
        <v>153</v>
      </c>
      <c r="C1040" s="35" t="s">
        <v>154</v>
      </c>
      <c r="D1040" s="35" t="s">
        <v>265</v>
      </c>
      <c r="E1040" s="35">
        <v>2016</v>
      </c>
      <c r="F1040" s="35" t="s">
        <v>265</v>
      </c>
      <c r="G1040" s="35" t="s">
        <v>265</v>
      </c>
      <c r="H1040" s="36">
        <v>42370</v>
      </c>
      <c r="K1040" s="35" t="s">
        <v>155</v>
      </c>
      <c r="L1040" s="35" t="s">
        <v>154</v>
      </c>
      <c r="M1040" s="35" t="s">
        <v>154</v>
      </c>
      <c r="N1040" s="35" t="s">
        <v>154</v>
      </c>
      <c r="O1040" s="35" t="s">
        <v>143</v>
      </c>
      <c r="P1040" s="35">
        <v>2309.9696839550002</v>
      </c>
      <c r="Q1040" s="35">
        <v>1</v>
      </c>
    </row>
    <row r="1041" spans="1:17" hidden="1" x14ac:dyDescent="0.2">
      <c r="A1041" s="35" t="s">
        <v>190</v>
      </c>
      <c r="B1041" s="35" t="s">
        <v>153</v>
      </c>
      <c r="C1041" s="35" t="s">
        <v>156</v>
      </c>
      <c r="D1041" s="35" t="s">
        <v>265</v>
      </c>
      <c r="E1041" s="35">
        <v>2016</v>
      </c>
      <c r="F1041" s="35" t="s">
        <v>281</v>
      </c>
      <c r="G1041" s="35" t="s">
        <v>265</v>
      </c>
      <c r="H1041" s="36">
        <v>42370</v>
      </c>
      <c r="K1041" s="35" t="s">
        <v>157</v>
      </c>
      <c r="L1041" s="35" t="s">
        <v>156</v>
      </c>
      <c r="M1041" s="35" t="s">
        <v>156</v>
      </c>
      <c r="N1041" s="35" t="s">
        <v>156</v>
      </c>
      <c r="O1041" s="35" t="s">
        <v>143</v>
      </c>
      <c r="P1041" s="35">
        <v>0</v>
      </c>
      <c r="Q1041" s="35">
        <v>1</v>
      </c>
    </row>
    <row r="1042" spans="1:17" hidden="1" x14ac:dyDescent="0.2">
      <c r="A1042" s="35" t="s">
        <v>190</v>
      </c>
      <c r="B1042" s="35" t="s">
        <v>153</v>
      </c>
      <c r="C1042" s="35" t="s">
        <v>156</v>
      </c>
      <c r="D1042" s="35" t="s">
        <v>265</v>
      </c>
      <c r="E1042" s="35">
        <v>2016</v>
      </c>
      <c r="F1042" s="35" t="s">
        <v>265</v>
      </c>
      <c r="G1042" s="35" t="s">
        <v>265</v>
      </c>
      <c r="H1042" s="36">
        <v>42370</v>
      </c>
      <c r="K1042" s="35" t="s">
        <v>157</v>
      </c>
      <c r="L1042" s="35" t="s">
        <v>156</v>
      </c>
      <c r="M1042" s="35" t="s">
        <v>156</v>
      </c>
      <c r="N1042" s="35" t="s">
        <v>156</v>
      </c>
      <c r="O1042" s="35" t="s">
        <v>143</v>
      </c>
      <c r="P1042" s="35">
        <v>7095412.5602467898</v>
      </c>
      <c r="Q1042" s="35">
        <v>1</v>
      </c>
    </row>
    <row r="1043" spans="1:17" hidden="1" x14ac:dyDescent="0.2">
      <c r="A1043" s="35" t="s">
        <v>190</v>
      </c>
      <c r="B1043" s="35" t="s">
        <v>153</v>
      </c>
      <c r="C1043" s="35" t="s">
        <v>158</v>
      </c>
      <c r="D1043" s="35" t="s">
        <v>265</v>
      </c>
      <c r="E1043" s="35">
        <v>2016</v>
      </c>
      <c r="F1043" s="35" t="s">
        <v>281</v>
      </c>
      <c r="G1043" s="35" t="s">
        <v>265</v>
      </c>
      <c r="H1043" s="36">
        <v>42370</v>
      </c>
      <c r="K1043" s="35" t="s">
        <v>159</v>
      </c>
      <c r="L1043" s="35" t="s">
        <v>158</v>
      </c>
      <c r="M1043" s="35" t="s">
        <v>158</v>
      </c>
      <c r="N1043" s="35" t="s">
        <v>158</v>
      </c>
      <c r="O1043" s="35" t="s">
        <v>143</v>
      </c>
      <c r="P1043" s="35">
        <v>0</v>
      </c>
      <c r="Q1043" s="35">
        <v>1</v>
      </c>
    </row>
    <row r="1044" spans="1:17" hidden="1" x14ac:dyDescent="0.2">
      <c r="A1044" s="35" t="s">
        <v>190</v>
      </c>
      <c r="B1044" s="35" t="s">
        <v>153</v>
      </c>
      <c r="C1044" s="35" t="s">
        <v>158</v>
      </c>
      <c r="D1044" s="35" t="s">
        <v>265</v>
      </c>
      <c r="E1044" s="35">
        <v>2016</v>
      </c>
      <c r="F1044" s="35" t="s">
        <v>265</v>
      </c>
      <c r="G1044" s="35" t="s">
        <v>265</v>
      </c>
      <c r="H1044" s="36">
        <v>42370</v>
      </c>
      <c r="K1044" s="35" t="s">
        <v>159</v>
      </c>
      <c r="L1044" s="35" t="s">
        <v>158</v>
      </c>
      <c r="M1044" s="35" t="s">
        <v>158</v>
      </c>
      <c r="N1044" s="35" t="s">
        <v>158</v>
      </c>
      <c r="O1044" s="35" t="s">
        <v>143</v>
      </c>
      <c r="P1044" s="35">
        <v>1730038.20869772</v>
      </c>
      <c r="Q1044" s="35">
        <v>1</v>
      </c>
    </row>
    <row r="1045" spans="1:17" hidden="1" x14ac:dyDescent="0.2">
      <c r="A1045" s="35" t="s">
        <v>190</v>
      </c>
      <c r="B1045" s="35" t="s">
        <v>153</v>
      </c>
      <c r="C1045" s="35" t="s">
        <v>185</v>
      </c>
      <c r="D1045" s="35" t="s">
        <v>265</v>
      </c>
      <c r="E1045" s="35">
        <v>2016</v>
      </c>
      <c r="F1045" s="35" t="s">
        <v>281</v>
      </c>
      <c r="G1045" s="35" t="s">
        <v>265</v>
      </c>
      <c r="H1045" s="36">
        <v>42370</v>
      </c>
      <c r="K1045" s="35" t="s">
        <v>161</v>
      </c>
      <c r="L1045" s="35" t="s">
        <v>185</v>
      </c>
      <c r="M1045" s="35" t="s">
        <v>185</v>
      </c>
      <c r="N1045" s="35" t="s">
        <v>185</v>
      </c>
      <c r="O1045" s="35" t="s">
        <v>143</v>
      </c>
      <c r="P1045" s="35">
        <v>0</v>
      </c>
      <c r="Q1045" s="35">
        <v>1</v>
      </c>
    </row>
    <row r="1046" spans="1:17" hidden="1" x14ac:dyDescent="0.2">
      <c r="A1046" s="35" t="s">
        <v>190</v>
      </c>
      <c r="B1046" s="35" t="s">
        <v>153</v>
      </c>
      <c r="C1046" s="35" t="s">
        <v>185</v>
      </c>
      <c r="D1046" s="35" t="s">
        <v>265</v>
      </c>
      <c r="E1046" s="35">
        <v>2016</v>
      </c>
      <c r="F1046" s="35" t="s">
        <v>265</v>
      </c>
      <c r="G1046" s="35" t="s">
        <v>265</v>
      </c>
      <c r="H1046" s="36">
        <v>42370</v>
      </c>
      <c r="K1046" s="35" t="s">
        <v>161</v>
      </c>
      <c r="L1046" s="35" t="s">
        <v>185</v>
      </c>
      <c r="M1046" s="35" t="s">
        <v>185</v>
      </c>
      <c r="N1046" s="35" t="s">
        <v>185</v>
      </c>
      <c r="O1046" s="35" t="s">
        <v>143</v>
      </c>
      <c r="P1046" s="35">
        <v>0</v>
      </c>
      <c r="Q1046" s="35">
        <v>1</v>
      </c>
    </row>
    <row r="1047" spans="1:17" hidden="1" x14ac:dyDescent="0.2">
      <c r="A1047" s="35" t="s">
        <v>190</v>
      </c>
      <c r="B1047" s="35" t="s">
        <v>301</v>
      </c>
      <c r="C1047" s="35" t="s">
        <v>302</v>
      </c>
      <c r="D1047" s="35" t="s">
        <v>265</v>
      </c>
      <c r="E1047" s="35">
        <v>2016</v>
      </c>
      <c r="F1047" s="35" t="s">
        <v>265</v>
      </c>
      <c r="G1047" s="35" t="s">
        <v>265</v>
      </c>
      <c r="H1047" s="36">
        <v>42370</v>
      </c>
      <c r="K1047" s="35" t="s">
        <v>302</v>
      </c>
      <c r="L1047" s="35" t="s">
        <v>302</v>
      </c>
      <c r="M1047" s="35" t="s">
        <v>302</v>
      </c>
      <c r="N1047" s="35" t="s">
        <v>302</v>
      </c>
      <c r="O1047" s="35" t="s">
        <v>143</v>
      </c>
      <c r="P1047" s="35">
        <v>0</v>
      </c>
      <c r="Q1047" s="35">
        <v>1</v>
      </c>
    </row>
    <row r="1048" spans="1:17" hidden="1" x14ac:dyDescent="0.2">
      <c r="A1048" s="35" t="s">
        <v>190</v>
      </c>
      <c r="B1048" s="35" t="s">
        <v>301</v>
      </c>
      <c r="C1048" s="35" t="s">
        <v>303</v>
      </c>
      <c r="D1048" s="35" t="s">
        <v>265</v>
      </c>
      <c r="E1048" s="35">
        <v>2016</v>
      </c>
      <c r="F1048" s="35" t="s">
        <v>265</v>
      </c>
      <c r="G1048" s="35" t="s">
        <v>265</v>
      </c>
      <c r="H1048" s="36">
        <v>42370</v>
      </c>
      <c r="K1048" s="35" t="s">
        <v>304</v>
      </c>
      <c r="L1048" s="35" t="s">
        <v>303</v>
      </c>
      <c r="M1048" s="35" t="s">
        <v>303</v>
      </c>
      <c r="N1048" s="35" t="s">
        <v>303</v>
      </c>
      <c r="O1048" s="35" t="s">
        <v>143</v>
      </c>
      <c r="P1048" s="35">
        <v>20719.230650391</v>
      </c>
      <c r="Q1048" s="35">
        <v>1</v>
      </c>
    </row>
    <row r="1049" spans="1:17" hidden="1" x14ac:dyDescent="0.2">
      <c r="A1049" s="35" t="s">
        <v>190</v>
      </c>
      <c r="B1049" s="35" t="s">
        <v>301</v>
      </c>
      <c r="C1049" s="35" t="s">
        <v>303</v>
      </c>
      <c r="D1049" s="35" t="s">
        <v>265</v>
      </c>
      <c r="E1049" s="35">
        <v>2016</v>
      </c>
      <c r="F1049" s="35" t="s">
        <v>265</v>
      </c>
      <c r="G1049" s="35" t="s">
        <v>265</v>
      </c>
      <c r="H1049" s="36">
        <v>42370</v>
      </c>
      <c r="K1049" s="35" t="s">
        <v>305</v>
      </c>
      <c r="L1049" s="35" t="s">
        <v>303</v>
      </c>
      <c r="M1049" s="35" t="s">
        <v>303</v>
      </c>
      <c r="N1049" s="35" t="s">
        <v>303</v>
      </c>
      <c r="O1049" s="35" t="s">
        <v>143</v>
      </c>
      <c r="P1049" s="35">
        <v>88527.621869851006</v>
      </c>
      <c r="Q1049" s="35">
        <v>1</v>
      </c>
    </row>
    <row r="1050" spans="1:17" hidden="1" x14ac:dyDescent="0.2">
      <c r="A1050" s="35" t="s">
        <v>190</v>
      </c>
      <c r="B1050" s="35" t="s">
        <v>301</v>
      </c>
      <c r="C1050" s="35" t="s">
        <v>306</v>
      </c>
      <c r="D1050" s="35" t="s">
        <v>265</v>
      </c>
      <c r="E1050" s="35">
        <v>2016</v>
      </c>
      <c r="F1050" s="35" t="s">
        <v>265</v>
      </c>
      <c r="G1050" s="35" t="s">
        <v>265</v>
      </c>
      <c r="H1050" s="36">
        <v>42370</v>
      </c>
      <c r="K1050" s="35" t="s">
        <v>307</v>
      </c>
      <c r="L1050" s="35" t="s">
        <v>306</v>
      </c>
      <c r="M1050" s="35" t="s">
        <v>306</v>
      </c>
      <c r="N1050" s="35" t="s">
        <v>306</v>
      </c>
      <c r="O1050" s="35" t="s">
        <v>143</v>
      </c>
      <c r="P1050" s="35">
        <v>-16627.396751160999</v>
      </c>
      <c r="Q1050" s="35">
        <v>1</v>
      </c>
    </row>
    <row r="1051" spans="1:17" hidden="1" x14ac:dyDescent="0.2">
      <c r="A1051" s="35" t="s">
        <v>191</v>
      </c>
      <c r="B1051" s="35" t="s">
        <v>153</v>
      </c>
      <c r="C1051" s="35" t="s">
        <v>192</v>
      </c>
      <c r="D1051" s="35" t="s">
        <v>265</v>
      </c>
      <c r="E1051" s="35">
        <v>2016</v>
      </c>
      <c r="F1051" s="35" t="s">
        <v>281</v>
      </c>
      <c r="G1051" s="35" t="s">
        <v>265</v>
      </c>
      <c r="H1051" s="36">
        <v>42370</v>
      </c>
      <c r="K1051" s="35" t="s">
        <v>192</v>
      </c>
      <c r="L1051" s="35" t="s">
        <v>192</v>
      </c>
      <c r="M1051" s="35" t="s">
        <v>192</v>
      </c>
      <c r="N1051" s="35" t="s">
        <v>192</v>
      </c>
      <c r="O1051" s="35" t="s">
        <v>143</v>
      </c>
      <c r="P1051" s="35">
        <v>0</v>
      </c>
      <c r="Q1051" s="35">
        <v>1</v>
      </c>
    </row>
    <row r="1052" spans="1:17" hidden="1" x14ac:dyDescent="0.2">
      <c r="A1052" s="35" t="s">
        <v>191</v>
      </c>
      <c r="B1052" s="35" t="s">
        <v>153</v>
      </c>
      <c r="C1052" s="35" t="s">
        <v>192</v>
      </c>
      <c r="D1052" s="35" t="s">
        <v>265</v>
      </c>
      <c r="E1052" s="35">
        <v>2016</v>
      </c>
      <c r="F1052" s="35" t="s">
        <v>265</v>
      </c>
      <c r="G1052" s="35" t="s">
        <v>265</v>
      </c>
      <c r="H1052" s="36">
        <v>42370</v>
      </c>
      <c r="K1052" s="35" t="s">
        <v>192</v>
      </c>
      <c r="L1052" s="35" t="s">
        <v>192</v>
      </c>
      <c r="M1052" s="35" t="s">
        <v>192</v>
      </c>
      <c r="N1052" s="35" t="s">
        <v>192</v>
      </c>
      <c r="O1052" s="35" t="s">
        <v>143</v>
      </c>
      <c r="P1052" s="35">
        <v>3966707.0250662798</v>
      </c>
      <c r="Q1052" s="35">
        <v>1</v>
      </c>
    </row>
    <row r="1053" spans="1:17" hidden="1" x14ac:dyDescent="0.2">
      <c r="A1053" s="35" t="s">
        <v>191</v>
      </c>
      <c r="B1053" s="35" t="s">
        <v>153</v>
      </c>
      <c r="C1053" s="35" t="s">
        <v>193</v>
      </c>
      <c r="D1053" s="35" t="s">
        <v>265</v>
      </c>
      <c r="E1053" s="35">
        <v>2016</v>
      </c>
      <c r="F1053" s="35" t="s">
        <v>281</v>
      </c>
      <c r="G1053" s="35" t="s">
        <v>265</v>
      </c>
      <c r="H1053" s="36">
        <v>42370</v>
      </c>
      <c r="K1053" s="35" t="s">
        <v>194</v>
      </c>
      <c r="L1053" s="35" t="s">
        <v>193</v>
      </c>
      <c r="M1053" s="35" t="s">
        <v>193</v>
      </c>
      <c r="N1053" s="35" t="s">
        <v>193</v>
      </c>
      <c r="O1053" s="35" t="s">
        <v>143</v>
      </c>
      <c r="P1053" s="35">
        <v>0</v>
      </c>
      <c r="Q1053" s="35">
        <v>1</v>
      </c>
    </row>
    <row r="1054" spans="1:17" hidden="1" x14ac:dyDescent="0.2">
      <c r="A1054" s="35" t="s">
        <v>191</v>
      </c>
      <c r="B1054" s="35" t="s">
        <v>153</v>
      </c>
      <c r="C1054" s="35" t="s">
        <v>193</v>
      </c>
      <c r="D1054" s="35" t="s">
        <v>265</v>
      </c>
      <c r="E1054" s="35">
        <v>2016</v>
      </c>
      <c r="F1054" s="35" t="s">
        <v>281</v>
      </c>
      <c r="G1054" s="35" t="s">
        <v>265</v>
      </c>
      <c r="H1054" s="36">
        <v>42370</v>
      </c>
      <c r="K1054" s="35" t="s">
        <v>195</v>
      </c>
      <c r="L1054" s="35" t="s">
        <v>193</v>
      </c>
      <c r="M1054" s="35" t="s">
        <v>193</v>
      </c>
      <c r="N1054" s="35" t="s">
        <v>193</v>
      </c>
      <c r="O1054" s="35" t="s">
        <v>143</v>
      </c>
      <c r="P1054" s="35">
        <v>0</v>
      </c>
      <c r="Q1054" s="35">
        <v>1</v>
      </c>
    </row>
    <row r="1055" spans="1:17" hidden="1" x14ac:dyDescent="0.2">
      <c r="A1055" s="35" t="s">
        <v>191</v>
      </c>
      <c r="B1055" s="35" t="s">
        <v>153</v>
      </c>
      <c r="C1055" s="35" t="s">
        <v>193</v>
      </c>
      <c r="D1055" s="35" t="s">
        <v>265</v>
      </c>
      <c r="E1055" s="35">
        <v>2016</v>
      </c>
      <c r="F1055" s="35" t="s">
        <v>281</v>
      </c>
      <c r="G1055" s="35" t="s">
        <v>265</v>
      </c>
      <c r="H1055" s="36">
        <v>42370</v>
      </c>
      <c r="K1055" s="35" t="s">
        <v>196</v>
      </c>
      <c r="L1055" s="35" t="s">
        <v>193</v>
      </c>
      <c r="M1055" s="35" t="s">
        <v>193</v>
      </c>
      <c r="N1055" s="35" t="s">
        <v>193</v>
      </c>
      <c r="O1055" s="35" t="s">
        <v>143</v>
      </c>
      <c r="P1055" s="35">
        <v>0</v>
      </c>
      <c r="Q1055" s="35">
        <v>1</v>
      </c>
    </row>
    <row r="1056" spans="1:17" hidden="1" x14ac:dyDescent="0.2">
      <c r="A1056" s="35" t="s">
        <v>191</v>
      </c>
      <c r="B1056" s="35" t="s">
        <v>153</v>
      </c>
      <c r="C1056" s="35" t="s">
        <v>193</v>
      </c>
      <c r="D1056" s="35" t="s">
        <v>265</v>
      </c>
      <c r="E1056" s="35">
        <v>2016</v>
      </c>
      <c r="F1056" s="35" t="s">
        <v>265</v>
      </c>
      <c r="G1056" s="35" t="s">
        <v>265</v>
      </c>
      <c r="H1056" s="36">
        <v>42370</v>
      </c>
      <c r="K1056" s="35" t="s">
        <v>194</v>
      </c>
      <c r="L1056" s="35" t="s">
        <v>193</v>
      </c>
      <c r="M1056" s="35" t="s">
        <v>193</v>
      </c>
      <c r="N1056" s="35" t="s">
        <v>193</v>
      </c>
      <c r="O1056" s="35" t="s">
        <v>143</v>
      </c>
      <c r="P1056" s="35">
        <v>0</v>
      </c>
      <c r="Q1056" s="35">
        <v>1</v>
      </c>
    </row>
    <row r="1057" spans="1:17" hidden="1" x14ac:dyDescent="0.2">
      <c r="A1057" s="35" t="s">
        <v>191</v>
      </c>
      <c r="B1057" s="35" t="s">
        <v>153</v>
      </c>
      <c r="C1057" s="35" t="s">
        <v>193</v>
      </c>
      <c r="D1057" s="35" t="s">
        <v>265</v>
      </c>
      <c r="E1057" s="35">
        <v>2016</v>
      </c>
      <c r="F1057" s="35" t="s">
        <v>265</v>
      </c>
      <c r="G1057" s="35" t="s">
        <v>265</v>
      </c>
      <c r="H1057" s="36">
        <v>42370</v>
      </c>
      <c r="K1057" s="35" t="s">
        <v>195</v>
      </c>
      <c r="L1057" s="35" t="s">
        <v>193</v>
      </c>
      <c r="M1057" s="35" t="s">
        <v>193</v>
      </c>
      <c r="N1057" s="35" t="s">
        <v>193</v>
      </c>
      <c r="O1057" s="35" t="s">
        <v>143</v>
      </c>
      <c r="P1057" s="35">
        <v>0</v>
      </c>
      <c r="Q1057" s="35">
        <v>1</v>
      </c>
    </row>
    <row r="1058" spans="1:17" hidden="1" x14ac:dyDescent="0.2">
      <c r="A1058" s="35" t="s">
        <v>191</v>
      </c>
      <c r="B1058" s="35" t="s">
        <v>153</v>
      </c>
      <c r="C1058" s="35" t="s">
        <v>193</v>
      </c>
      <c r="D1058" s="35" t="s">
        <v>265</v>
      </c>
      <c r="E1058" s="35">
        <v>2016</v>
      </c>
      <c r="F1058" s="35" t="s">
        <v>265</v>
      </c>
      <c r="G1058" s="35" t="s">
        <v>265</v>
      </c>
      <c r="H1058" s="36">
        <v>42370</v>
      </c>
      <c r="K1058" s="35" t="s">
        <v>196</v>
      </c>
      <c r="L1058" s="35" t="s">
        <v>193</v>
      </c>
      <c r="M1058" s="35" t="s">
        <v>193</v>
      </c>
      <c r="N1058" s="35" t="s">
        <v>193</v>
      </c>
      <c r="O1058" s="35" t="s">
        <v>143</v>
      </c>
      <c r="P1058" s="35">
        <v>270218.74366986903</v>
      </c>
      <c r="Q1058" s="35">
        <v>1</v>
      </c>
    </row>
    <row r="1059" spans="1:17" hidden="1" x14ac:dyDescent="0.2">
      <c r="A1059" s="35" t="s">
        <v>191</v>
      </c>
      <c r="B1059" s="35" t="s">
        <v>153</v>
      </c>
      <c r="C1059" s="35" t="s">
        <v>197</v>
      </c>
      <c r="D1059" s="35" t="s">
        <v>265</v>
      </c>
      <c r="E1059" s="35">
        <v>2016</v>
      </c>
      <c r="F1059" s="35" t="s">
        <v>281</v>
      </c>
      <c r="G1059" s="35" t="s">
        <v>265</v>
      </c>
      <c r="H1059" s="36">
        <v>42370</v>
      </c>
      <c r="K1059" s="35" t="s">
        <v>198</v>
      </c>
      <c r="L1059" s="35" t="s">
        <v>197</v>
      </c>
      <c r="M1059" s="35" t="s">
        <v>197</v>
      </c>
      <c r="N1059" s="35" t="s">
        <v>197</v>
      </c>
      <c r="O1059" s="35" t="s">
        <v>143</v>
      </c>
      <c r="P1059" s="35">
        <v>0</v>
      </c>
      <c r="Q1059" s="35">
        <v>1</v>
      </c>
    </row>
    <row r="1060" spans="1:17" hidden="1" x14ac:dyDescent="0.2">
      <c r="A1060" s="35" t="s">
        <v>191</v>
      </c>
      <c r="B1060" s="35" t="s">
        <v>153</v>
      </c>
      <c r="C1060" s="35" t="s">
        <v>197</v>
      </c>
      <c r="D1060" s="35" t="s">
        <v>265</v>
      </c>
      <c r="E1060" s="35">
        <v>2016</v>
      </c>
      <c r="F1060" s="35" t="s">
        <v>265</v>
      </c>
      <c r="G1060" s="35" t="s">
        <v>265</v>
      </c>
      <c r="H1060" s="36">
        <v>42370</v>
      </c>
      <c r="K1060" s="35" t="s">
        <v>198</v>
      </c>
      <c r="L1060" s="35" t="s">
        <v>197</v>
      </c>
      <c r="M1060" s="35" t="s">
        <v>197</v>
      </c>
      <c r="N1060" s="35" t="s">
        <v>197</v>
      </c>
      <c r="O1060" s="35" t="s">
        <v>143</v>
      </c>
      <c r="P1060" s="35">
        <v>6229902.6429775897</v>
      </c>
      <c r="Q1060" s="35">
        <v>1</v>
      </c>
    </row>
    <row r="1061" spans="1:17" hidden="1" x14ac:dyDescent="0.2">
      <c r="A1061" s="35" t="s">
        <v>191</v>
      </c>
      <c r="B1061" s="35" t="s">
        <v>153</v>
      </c>
      <c r="C1061" s="35" t="s">
        <v>199</v>
      </c>
      <c r="D1061" s="35" t="s">
        <v>265</v>
      </c>
      <c r="E1061" s="35">
        <v>2016</v>
      </c>
      <c r="F1061" s="35" t="s">
        <v>281</v>
      </c>
      <c r="G1061" s="35" t="s">
        <v>265</v>
      </c>
      <c r="H1061" s="36">
        <v>42370</v>
      </c>
      <c r="K1061" s="35" t="s">
        <v>200</v>
      </c>
      <c r="L1061" s="35" t="s">
        <v>199</v>
      </c>
      <c r="M1061" s="35" t="s">
        <v>199</v>
      </c>
      <c r="N1061" s="35" t="s">
        <v>199</v>
      </c>
      <c r="O1061" s="35" t="s">
        <v>143</v>
      </c>
      <c r="P1061" s="35">
        <v>0</v>
      </c>
      <c r="Q1061" s="35">
        <v>1</v>
      </c>
    </row>
    <row r="1062" spans="1:17" hidden="1" x14ac:dyDescent="0.2">
      <c r="A1062" s="35" t="s">
        <v>191</v>
      </c>
      <c r="B1062" s="35" t="s">
        <v>153</v>
      </c>
      <c r="C1062" s="35" t="s">
        <v>199</v>
      </c>
      <c r="D1062" s="35" t="s">
        <v>265</v>
      </c>
      <c r="E1062" s="35">
        <v>2016</v>
      </c>
      <c r="F1062" s="35" t="s">
        <v>265</v>
      </c>
      <c r="G1062" s="35" t="s">
        <v>265</v>
      </c>
      <c r="H1062" s="36">
        <v>42370</v>
      </c>
      <c r="K1062" s="35" t="s">
        <v>200</v>
      </c>
      <c r="L1062" s="35" t="s">
        <v>199</v>
      </c>
      <c r="M1062" s="35" t="s">
        <v>199</v>
      </c>
      <c r="N1062" s="35" t="s">
        <v>199</v>
      </c>
      <c r="O1062" s="35" t="s">
        <v>143</v>
      </c>
      <c r="P1062" s="35">
        <v>15054171.706179401</v>
      </c>
      <c r="Q1062" s="35">
        <v>1</v>
      </c>
    </row>
    <row r="1063" spans="1:17" hidden="1" x14ac:dyDescent="0.2">
      <c r="A1063" s="35" t="s">
        <v>191</v>
      </c>
      <c r="B1063" s="35" t="s">
        <v>153</v>
      </c>
      <c r="C1063" s="35" t="s">
        <v>201</v>
      </c>
      <c r="D1063" s="35" t="s">
        <v>265</v>
      </c>
      <c r="E1063" s="35">
        <v>2016</v>
      </c>
      <c r="F1063" s="35" t="s">
        <v>281</v>
      </c>
      <c r="G1063" s="35" t="s">
        <v>265</v>
      </c>
      <c r="H1063" s="36">
        <v>42370</v>
      </c>
      <c r="K1063" s="35" t="s">
        <v>202</v>
      </c>
      <c r="L1063" s="35" t="s">
        <v>201</v>
      </c>
      <c r="M1063" s="35" t="s">
        <v>201</v>
      </c>
      <c r="N1063" s="35" t="s">
        <v>201</v>
      </c>
      <c r="O1063" s="35" t="s">
        <v>143</v>
      </c>
      <c r="P1063" s="35">
        <v>0</v>
      </c>
      <c r="Q1063" s="35">
        <v>1</v>
      </c>
    </row>
    <row r="1064" spans="1:17" hidden="1" x14ac:dyDescent="0.2">
      <c r="A1064" s="35" t="s">
        <v>191</v>
      </c>
      <c r="B1064" s="35" t="s">
        <v>153</v>
      </c>
      <c r="C1064" s="35" t="s">
        <v>201</v>
      </c>
      <c r="D1064" s="35" t="s">
        <v>265</v>
      </c>
      <c r="E1064" s="35">
        <v>2016</v>
      </c>
      <c r="F1064" s="35" t="s">
        <v>265</v>
      </c>
      <c r="G1064" s="35" t="s">
        <v>265</v>
      </c>
      <c r="H1064" s="36">
        <v>42370</v>
      </c>
      <c r="K1064" s="35" t="s">
        <v>202</v>
      </c>
      <c r="L1064" s="35" t="s">
        <v>201</v>
      </c>
      <c r="M1064" s="35" t="s">
        <v>201</v>
      </c>
      <c r="N1064" s="35" t="s">
        <v>201</v>
      </c>
      <c r="O1064" s="35" t="s">
        <v>143</v>
      </c>
      <c r="P1064" s="35">
        <v>753744.570574846</v>
      </c>
      <c r="Q1064" s="35">
        <v>1</v>
      </c>
    </row>
    <row r="1065" spans="1:17" hidden="1" x14ac:dyDescent="0.2">
      <c r="A1065" s="35" t="s">
        <v>191</v>
      </c>
      <c r="B1065" s="35" t="s">
        <v>153</v>
      </c>
      <c r="C1065" s="35" t="s">
        <v>203</v>
      </c>
      <c r="D1065" s="35" t="s">
        <v>265</v>
      </c>
      <c r="E1065" s="35">
        <v>2016</v>
      </c>
      <c r="F1065" s="35" t="s">
        <v>281</v>
      </c>
      <c r="G1065" s="35" t="s">
        <v>265</v>
      </c>
      <c r="H1065" s="36">
        <v>42370</v>
      </c>
      <c r="K1065" s="35" t="s">
        <v>203</v>
      </c>
      <c r="L1065" s="35" t="s">
        <v>203</v>
      </c>
      <c r="M1065" s="35" t="s">
        <v>203</v>
      </c>
      <c r="N1065" s="35" t="s">
        <v>203</v>
      </c>
      <c r="O1065" s="35" t="s">
        <v>143</v>
      </c>
      <c r="P1065" s="35">
        <v>0</v>
      </c>
      <c r="Q1065" s="35">
        <v>1</v>
      </c>
    </row>
    <row r="1066" spans="1:17" hidden="1" x14ac:dyDescent="0.2">
      <c r="A1066" s="35" t="s">
        <v>191</v>
      </c>
      <c r="B1066" s="35" t="s">
        <v>153</v>
      </c>
      <c r="C1066" s="35" t="s">
        <v>203</v>
      </c>
      <c r="D1066" s="35" t="s">
        <v>265</v>
      </c>
      <c r="E1066" s="35">
        <v>2016</v>
      </c>
      <c r="F1066" s="35" t="s">
        <v>265</v>
      </c>
      <c r="G1066" s="35" t="s">
        <v>265</v>
      </c>
      <c r="H1066" s="36">
        <v>42370</v>
      </c>
      <c r="K1066" s="35" t="s">
        <v>203</v>
      </c>
      <c r="L1066" s="35" t="s">
        <v>203</v>
      </c>
      <c r="M1066" s="35" t="s">
        <v>203</v>
      </c>
      <c r="N1066" s="35" t="s">
        <v>203</v>
      </c>
      <c r="O1066" s="35" t="s">
        <v>143</v>
      </c>
      <c r="P1066" s="35">
        <v>205710.219230013</v>
      </c>
      <c r="Q1066" s="35">
        <v>1</v>
      </c>
    </row>
    <row r="1067" spans="1:17" hidden="1" x14ac:dyDescent="0.2">
      <c r="A1067" s="35" t="s">
        <v>191</v>
      </c>
      <c r="B1067" s="35" t="s">
        <v>153</v>
      </c>
      <c r="C1067" s="35" t="s">
        <v>204</v>
      </c>
      <c r="D1067" s="35" t="s">
        <v>265</v>
      </c>
      <c r="E1067" s="35">
        <v>2016</v>
      </c>
      <c r="F1067" s="35" t="s">
        <v>281</v>
      </c>
      <c r="G1067" s="35" t="s">
        <v>265</v>
      </c>
      <c r="H1067" s="36">
        <v>42370</v>
      </c>
      <c r="K1067" s="35" t="s">
        <v>205</v>
      </c>
      <c r="L1067" s="35" t="s">
        <v>204</v>
      </c>
      <c r="M1067" s="35" t="s">
        <v>204</v>
      </c>
      <c r="N1067" s="35" t="s">
        <v>204</v>
      </c>
      <c r="O1067" s="35" t="s">
        <v>143</v>
      </c>
      <c r="P1067" s="35">
        <v>0</v>
      </c>
      <c r="Q1067" s="35">
        <v>1</v>
      </c>
    </row>
    <row r="1068" spans="1:17" hidden="1" x14ac:dyDescent="0.2">
      <c r="A1068" s="35" t="s">
        <v>191</v>
      </c>
      <c r="B1068" s="35" t="s">
        <v>153</v>
      </c>
      <c r="C1068" s="35" t="s">
        <v>204</v>
      </c>
      <c r="D1068" s="35" t="s">
        <v>265</v>
      </c>
      <c r="E1068" s="35">
        <v>2016</v>
      </c>
      <c r="F1068" s="35" t="s">
        <v>265</v>
      </c>
      <c r="G1068" s="35" t="s">
        <v>265</v>
      </c>
      <c r="H1068" s="36">
        <v>42370</v>
      </c>
      <c r="K1068" s="35" t="s">
        <v>205</v>
      </c>
      <c r="L1068" s="35" t="s">
        <v>204</v>
      </c>
      <c r="M1068" s="35" t="s">
        <v>204</v>
      </c>
      <c r="N1068" s="35" t="s">
        <v>204</v>
      </c>
      <c r="O1068" s="35" t="s">
        <v>143</v>
      </c>
      <c r="P1068" s="35">
        <v>701973.68357989995</v>
      </c>
      <c r="Q1068" s="35">
        <v>1</v>
      </c>
    </row>
    <row r="1069" spans="1:17" hidden="1" x14ac:dyDescent="0.2">
      <c r="A1069" s="35" t="s">
        <v>191</v>
      </c>
      <c r="B1069" s="35" t="s">
        <v>153</v>
      </c>
      <c r="C1069" s="35" t="s">
        <v>206</v>
      </c>
      <c r="D1069" s="35" t="s">
        <v>265</v>
      </c>
      <c r="E1069" s="35">
        <v>2016</v>
      </c>
      <c r="F1069" s="35" t="s">
        <v>281</v>
      </c>
      <c r="G1069" s="35" t="s">
        <v>265</v>
      </c>
      <c r="H1069" s="36">
        <v>42370</v>
      </c>
      <c r="K1069" s="35" t="s">
        <v>207</v>
      </c>
      <c r="L1069" s="35" t="s">
        <v>206</v>
      </c>
      <c r="M1069" s="35" t="s">
        <v>206</v>
      </c>
      <c r="N1069" s="35" t="s">
        <v>206</v>
      </c>
      <c r="O1069" s="35" t="s">
        <v>143</v>
      </c>
      <c r="P1069" s="35">
        <v>0</v>
      </c>
      <c r="Q1069" s="35">
        <v>1</v>
      </c>
    </row>
    <row r="1070" spans="1:17" hidden="1" x14ac:dyDescent="0.2">
      <c r="A1070" s="35" t="s">
        <v>191</v>
      </c>
      <c r="B1070" s="35" t="s">
        <v>153</v>
      </c>
      <c r="C1070" s="35" t="s">
        <v>206</v>
      </c>
      <c r="D1070" s="35" t="s">
        <v>265</v>
      </c>
      <c r="E1070" s="35">
        <v>2016</v>
      </c>
      <c r="F1070" s="35" t="s">
        <v>281</v>
      </c>
      <c r="G1070" s="35" t="s">
        <v>265</v>
      </c>
      <c r="H1070" s="36">
        <v>42370</v>
      </c>
      <c r="K1070" s="35" t="s">
        <v>208</v>
      </c>
      <c r="L1070" s="35" t="s">
        <v>206</v>
      </c>
      <c r="M1070" s="35" t="s">
        <v>206</v>
      </c>
      <c r="N1070" s="35" t="s">
        <v>206</v>
      </c>
      <c r="O1070" s="35" t="s">
        <v>143</v>
      </c>
      <c r="P1070" s="35">
        <v>0</v>
      </c>
      <c r="Q1070" s="35">
        <v>1</v>
      </c>
    </row>
    <row r="1071" spans="1:17" hidden="1" x14ac:dyDescent="0.2">
      <c r="A1071" s="35" t="s">
        <v>191</v>
      </c>
      <c r="B1071" s="35" t="s">
        <v>153</v>
      </c>
      <c r="C1071" s="35" t="s">
        <v>206</v>
      </c>
      <c r="D1071" s="35" t="s">
        <v>265</v>
      </c>
      <c r="E1071" s="35">
        <v>2016</v>
      </c>
      <c r="F1071" s="35" t="s">
        <v>265</v>
      </c>
      <c r="G1071" s="35" t="s">
        <v>265</v>
      </c>
      <c r="H1071" s="36">
        <v>42370</v>
      </c>
      <c r="K1071" s="35" t="s">
        <v>207</v>
      </c>
      <c r="L1071" s="35" t="s">
        <v>206</v>
      </c>
      <c r="M1071" s="35" t="s">
        <v>206</v>
      </c>
      <c r="N1071" s="35" t="s">
        <v>206</v>
      </c>
      <c r="O1071" s="35" t="s">
        <v>143</v>
      </c>
      <c r="P1071" s="35">
        <v>0</v>
      </c>
      <c r="Q1071" s="35">
        <v>1</v>
      </c>
    </row>
    <row r="1072" spans="1:17" hidden="1" x14ac:dyDescent="0.2">
      <c r="A1072" s="35" t="s">
        <v>191</v>
      </c>
      <c r="B1072" s="35" t="s">
        <v>153</v>
      </c>
      <c r="C1072" s="35" t="s">
        <v>206</v>
      </c>
      <c r="D1072" s="35" t="s">
        <v>265</v>
      </c>
      <c r="E1072" s="35">
        <v>2016</v>
      </c>
      <c r="F1072" s="35" t="s">
        <v>265</v>
      </c>
      <c r="G1072" s="35" t="s">
        <v>265</v>
      </c>
      <c r="H1072" s="36">
        <v>42370</v>
      </c>
      <c r="K1072" s="35" t="s">
        <v>208</v>
      </c>
      <c r="L1072" s="35" t="s">
        <v>206</v>
      </c>
      <c r="M1072" s="35" t="s">
        <v>206</v>
      </c>
      <c r="N1072" s="35" t="s">
        <v>206</v>
      </c>
      <c r="O1072" s="35" t="s">
        <v>143</v>
      </c>
      <c r="P1072" s="35">
        <v>1066181.5503324701</v>
      </c>
      <c r="Q1072" s="35">
        <v>1</v>
      </c>
    </row>
    <row r="1073" spans="1:17" hidden="1" x14ac:dyDescent="0.2">
      <c r="A1073" s="35" t="s">
        <v>191</v>
      </c>
      <c r="B1073" s="35" t="s">
        <v>153</v>
      </c>
      <c r="C1073" s="35" t="s">
        <v>209</v>
      </c>
      <c r="D1073" s="35" t="s">
        <v>265</v>
      </c>
      <c r="E1073" s="35">
        <v>2016</v>
      </c>
      <c r="F1073" s="35" t="s">
        <v>281</v>
      </c>
      <c r="G1073" s="35" t="s">
        <v>265</v>
      </c>
      <c r="H1073" s="36">
        <v>42370</v>
      </c>
      <c r="K1073" s="35" t="s">
        <v>210</v>
      </c>
      <c r="L1073" s="35" t="s">
        <v>209</v>
      </c>
      <c r="M1073" s="35" t="s">
        <v>209</v>
      </c>
      <c r="N1073" s="35" t="s">
        <v>209</v>
      </c>
      <c r="O1073" s="35" t="s">
        <v>143</v>
      </c>
      <c r="P1073" s="35">
        <v>0</v>
      </c>
      <c r="Q1073" s="35">
        <v>1</v>
      </c>
    </row>
    <row r="1074" spans="1:17" hidden="1" x14ac:dyDescent="0.2">
      <c r="A1074" s="35" t="s">
        <v>191</v>
      </c>
      <c r="B1074" s="35" t="s">
        <v>153</v>
      </c>
      <c r="C1074" s="35" t="s">
        <v>209</v>
      </c>
      <c r="D1074" s="35" t="s">
        <v>265</v>
      </c>
      <c r="E1074" s="35">
        <v>2016</v>
      </c>
      <c r="F1074" s="35" t="s">
        <v>265</v>
      </c>
      <c r="G1074" s="35" t="s">
        <v>265</v>
      </c>
      <c r="H1074" s="36">
        <v>42370</v>
      </c>
      <c r="K1074" s="35" t="s">
        <v>210</v>
      </c>
      <c r="L1074" s="35" t="s">
        <v>209</v>
      </c>
      <c r="M1074" s="35" t="s">
        <v>209</v>
      </c>
      <c r="N1074" s="35" t="s">
        <v>209</v>
      </c>
      <c r="O1074" s="35" t="s">
        <v>143</v>
      </c>
      <c r="P1074" s="35">
        <v>7942465.5977728199</v>
      </c>
      <c r="Q1074" s="35">
        <v>1</v>
      </c>
    </row>
    <row r="1075" spans="1:17" hidden="1" x14ac:dyDescent="0.2">
      <c r="A1075" s="35" t="s">
        <v>191</v>
      </c>
      <c r="B1075" s="35" t="s">
        <v>153</v>
      </c>
      <c r="C1075" s="35" t="s">
        <v>211</v>
      </c>
      <c r="D1075" s="35" t="s">
        <v>265</v>
      </c>
      <c r="E1075" s="35">
        <v>2016</v>
      </c>
      <c r="F1075" s="35" t="s">
        <v>281</v>
      </c>
      <c r="G1075" s="35" t="s">
        <v>265</v>
      </c>
      <c r="H1075" s="36">
        <v>42370</v>
      </c>
      <c r="K1075" s="35" t="s">
        <v>211</v>
      </c>
      <c r="L1075" s="35" t="s">
        <v>211</v>
      </c>
      <c r="M1075" s="35" t="s">
        <v>211</v>
      </c>
      <c r="N1075" s="35" t="s">
        <v>211</v>
      </c>
      <c r="O1075" s="35" t="s">
        <v>143</v>
      </c>
      <c r="P1075" s="35">
        <v>0</v>
      </c>
      <c r="Q1075" s="35">
        <v>1</v>
      </c>
    </row>
    <row r="1076" spans="1:17" hidden="1" x14ac:dyDescent="0.2">
      <c r="A1076" s="35" t="s">
        <v>191</v>
      </c>
      <c r="B1076" s="35" t="s">
        <v>153</v>
      </c>
      <c r="C1076" s="35" t="s">
        <v>211</v>
      </c>
      <c r="D1076" s="35" t="s">
        <v>265</v>
      </c>
      <c r="E1076" s="35">
        <v>2016</v>
      </c>
      <c r="F1076" s="35" t="s">
        <v>265</v>
      </c>
      <c r="G1076" s="35" t="s">
        <v>265</v>
      </c>
      <c r="H1076" s="36">
        <v>42370</v>
      </c>
      <c r="K1076" s="35" t="s">
        <v>211</v>
      </c>
      <c r="L1076" s="35" t="s">
        <v>211</v>
      </c>
      <c r="M1076" s="35" t="s">
        <v>211</v>
      </c>
      <c r="N1076" s="35" t="s">
        <v>211</v>
      </c>
      <c r="O1076" s="35" t="s">
        <v>143</v>
      </c>
      <c r="P1076" s="35">
        <v>821452.23241328401</v>
      </c>
      <c r="Q1076" s="35">
        <v>1</v>
      </c>
    </row>
    <row r="1077" spans="1:17" hidden="1" x14ac:dyDescent="0.2">
      <c r="A1077" s="35" t="s">
        <v>191</v>
      </c>
      <c r="B1077" s="35" t="s">
        <v>153</v>
      </c>
      <c r="C1077" s="35" t="s">
        <v>212</v>
      </c>
      <c r="D1077" s="35" t="s">
        <v>265</v>
      </c>
      <c r="E1077" s="35">
        <v>2016</v>
      </c>
      <c r="F1077" s="35" t="s">
        <v>281</v>
      </c>
      <c r="G1077" s="35" t="s">
        <v>265</v>
      </c>
      <c r="H1077" s="36">
        <v>42370</v>
      </c>
      <c r="K1077" s="35" t="s">
        <v>212</v>
      </c>
      <c r="L1077" s="35" t="s">
        <v>212</v>
      </c>
      <c r="M1077" s="35" t="s">
        <v>212</v>
      </c>
      <c r="N1077" s="35" t="s">
        <v>212</v>
      </c>
      <c r="O1077" s="35" t="s">
        <v>143</v>
      </c>
      <c r="P1077" s="35">
        <v>0</v>
      </c>
      <c r="Q1077" s="35">
        <v>1</v>
      </c>
    </row>
    <row r="1078" spans="1:17" hidden="1" x14ac:dyDescent="0.2">
      <c r="A1078" s="35" t="s">
        <v>191</v>
      </c>
      <c r="B1078" s="35" t="s">
        <v>153</v>
      </c>
      <c r="C1078" s="35" t="s">
        <v>212</v>
      </c>
      <c r="D1078" s="35" t="s">
        <v>265</v>
      </c>
      <c r="E1078" s="35">
        <v>2016</v>
      </c>
      <c r="F1078" s="35" t="s">
        <v>265</v>
      </c>
      <c r="G1078" s="35" t="s">
        <v>265</v>
      </c>
      <c r="H1078" s="36">
        <v>42370</v>
      </c>
      <c r="K1078" s="35" t="s">
        <v>212</v>
      </c>
      <c r="L1078" s="35" t="s">
        <v>212</v>
      </c>
      <c r="M1078" s="35" t="s">
        <v>212</v>
      </c>
      <c r="N1078" s="35" t="s">
        <v>212</v>
      </c>
      <c r="O1078" s="35" t="s">
        <v>143</v>
      </c>
      <c r="P1078" s="35">
        <v>55109.341180495001</v>
      </c>
      <c r="Q1078" s="35">
        <v>1</v>
      </c>
    </row>
    <row r="1079" spans="1:17" hidden="1" x14ac:dyDescent="0.2">
      <c r="A1079" s="35" t="s">
        <v>213</v>
      </c>
      <c r="B1079" s="35" t="s">
        <v>153</v>
      </c>
      <c r="C1079" s="35" t="s">
        <v>214</v>
      </c>
      <c r="D1079" s="35" t="s">
        <v>265</v>
      </c>
      <c r="E1079" s="35">
        <v>2016</v>
      </c>
      <c r="F1079" s="35" t="s">
        <v>265</v>
      </c>
      <c r="G1079" s="35" t="s">
        <v>265</v>
      </c>
      <c r="H1079" s="36">
        <v>42370</v>
      </c>
      <c r="I1079" s="35" t="s">
        <v>215</v>
      </c>
      <c r="K1079" s="35" t="s">
        <v>216</v>
      </c>
      <c r="L1079" s="35" t="s">
        <v>214</v>
      </c>
      <c r="M1079" s="35" t="s">
        <v>214</v>
      </c>
      <c r="N1079" s="35" t="s">
        <v>214</v>
      </c>
      <c r="O1079" s="35" t="s">
        <v>143</v>
      </c>
      <c r="P1079" s="35">
        <v>0</v>
      </c>
      <c r="Q1079" s="35">
        <v>1</v>
      </c>
    </row>
    <row r="1080" spans="1:17" hidden="1" x14ac:dyDescent="0.2">
      <c r="A1080" s="35" t="s">
        <v>213</v>
      </c>
      <c r="B1080" s="35" t="s">
        <v>153</v>
      </c>
      <c r="C1080" s="35" t="s">
        <v>154</v>
      </c>
      <c r="D1080" s="35" t="s">
        <v>265</v>
      </c>
      <c r="E1080" s="35">
        <v>2016</v>
      </c>
      <c r="F1080" s="35" t="s">
        <v>265</v>
      </c>
      <c r="G1080" s="35" t="s">
        <v>265</v>
      </c>
      <c r="H1080" s="36">
        <v>42370</v>
      </c>
      <c r="I1080" s="35" t="s">
        <v>217</v>
      </c>
      <c r="K1080" s="35" t="s">
        <v>218</v>
      </c>
      <c r="L1080" s="35" t="s">
        <v>154</v>
      </c>
      <c r="M1080" s="35" t="s">
        <v>154</v>
      </c>
      <c r="N1080" s="35" t="s">
        <v>154</v>
      </c>
      <c r="O1080" s="35" t="s">
        <v>143</v>
      </c>
      <c r="P1080" s="35">
        <v>0</v>
      </c>
      <c r="Q1080" s="35">
        <v>1</v>
      </c>
    </row>
    <row r="1081" spans="1:17" hidden="1" x14ac:dyDescent="0.2">
      <c r="A1081" s="35" t="s">
        <v>213</v>
      </c>
      <c r="B1081" s="35" t="s">
        <v>153</v>
      </c>
      <c r="C1081" s="35" t="s">
        <v>219</v>
      </c>
      <c r="D1081" s="35" t="s">
        <v>265</v>
      </c>
      <c r="E1081" s="35">
        <v>2016</v>
      </c>
      <c r="F1081" s="35" t="s">
        <v>265</v>
      </c>
      <c r="G1081" s="35" t="s">
        <v>265</v>
      </c>
      <c r="H1081" s="36">
        <v>42370</v>
      </c>
      <c r="I1081" s="35" t="s">
        <v>215</v>
      </c>
      <c r="K1081" s="35" t="s">
        <v>220</v>
      </c>
      <c r="L1081" s="35" t="s">
        <v>219</v>
      </c>
      <c r="M1081" s="35" t="s">
        <v>219</v>
      </c>
      <c r="N1081" s="35" t="s">
        <v>219</v>
      </c>
      <c r="O1081" s="35" t="s">
        <v>143</v>
      </c>
      <c r="P1081" s="35">
        <v>0</v>
      </c>
      <c r="Q1081" s="35">
        <v>1</v>
      </c>
    </row>
    <row r="1082" spans="1:17" hidden="1" x14ac:dyDescent="0.2">
      <c r="A1082" s="35" t="s">
        <v>213</v>
      </c>
      <c r="B1082" s="35" t="s">
        <v>153</v>
      </c>
      <c r="C1082" s="35" t="s">
        <v>308</v>
      </c>
      <c r="D1082" s="35" t="s">
        <v>265</v>
      </c>
      <c r="E1082" s="35">
        <v>2016</v>
      </c>
      <c r="F1082" s="35" t="s">
        <v>265</v>
      </c>
      <c r="G1082" s="35" t="s">
        <v>265</v>
      </c>
      <c r="H1082" s="36">
        <v>42370</v>
      </c>
      <c r="I1082" s="35" t="s">
        <v>215</v>
      </c>
      <c r="K1082" s="35" t="s">
        <v>309</v>
      </c>
      <c r="L1082" s="35" t="s">
        <v>308</v>
      </c>
      <c r="M1082" s="35" t="s">
        <v>308</v>
      </c>
      <c r="N1082" s="35" t="s">
        <v>308</v>
      </c>
      <c r="O1082" s="35" t="s">
        <v>143</v>
      </c>
      <c r="P1082" s="35">
        <v>119004.855040205</v>
      </c>
      <c r="Q1082" s="35">
        <v>1</v>
      </c>
    </row>
    <row r="1083" spans="1:17" hidden="1" x14ac:dyDescent="0.2">
      <c r="A1083" s="35" t="s">
        <v>213</v>
      </c>
      <c r="B1083" s="35" t="s">
        <v>153</v>
      </c>
      <c r="C1083" s="35" t="s">
        <v>221</v>
      </c>
      <c r="D1083" s="35" t="s">
        <v>265</v>
      </c>
      <c r="E1083" s="35">
        <v>2016</v>
      </c>
      <c r="F1083" s="35" t="s">
        <v>265</v>
      </c>
      <c r="G1083" s="35" t="s">
        <v>265</v>
      </c>
      <c r="H1083" s="36">
        <v>42370</v>
      </c>
      <c r="I1083" s="35" t="s">
        <v>215</v>
      </c>
      <c r="K1083" s="35" t="s">
        <v>222</v>
      </c>
      <c r="L1083" s="35" t="s">
        <v>221</v>
      </c>
      <c r="M1083" s="35" t="s">
        <v>221</v>
      </c>
      <c r="N1083" s="35" t="s">
        <v>221</v>
      </c>
      <c r="O1083" s="35" t="s">
        <v>143</v>
      </c>
      <c r="P1083" s="35">
        <v>15233.023138418001</v>
      </c>
      <c r="Q1083" s="35">
        <v>1</v>
      </c>
    </row>
    <row r="1084" spans="1:17" hidden="1" x14ac:dyDescent="0.2">
      <c r="A1084" s="35" t="s">
        <v>213</v>
      </c>
      <c r="B1084" s="35" t="s">
        <v>153</v>
      </c>
      <c r="C1084" s="35" t="s">
        <v>223</v>
      </c>
      <c r="D1084" s="35" t="s">
        <v>265</v>
      </c>
      <c r="E1084" s="35">
        <v>2016</v>
      </c>
      <c r="F1084" s="35" t="s">
        <v>265</v>
      </c>
      <c r="G1084" s="35" t="s">
        <v>265</v>
      </c>
      <c r="H1084" s="36">
        <v>42370</v>
      </c>
      <c r="I1084" s="35" t="s">
        <v>215</v>
      </c>
      <c r="K1084" s="35" t="s">
        <v>224</v>
      </c>
      <c r="L1084" s="35" t="s">
        <v>223</v>
      </c>
      <c r="M1084" s="35" t="s">
        <v>223</v>
      </c>
      <c r="N1084" s="35" t="s">
        <v>223</v>
      </c>
      <c r="O1084" s="35" t="s">
        <v>143</v>
      </c>
      <c r="P1084" s="35">
        <v>7438.5704982609996</v>
      </c>
      <c r="Q1084" s="35">
        <v>1</v>
      </c>
    </row>
    <row r="1085" spans="1:17" hidden="1" x14ac:dyDescent="0.2">
      <c r="A1085" s="35" t="s">
        <v>213</v>
      </c>
      <c r="B1085" s="35" t="s">
        <v>153</v>
      </c>
      <c r="C1085" s="35" t="s">
        <v>156</v>
      </c>
      <c r="D1085" s="35" t="s">
        <v>265</v>
      </c>
      <c r="E1085" s="35">
        <v>2016</v>
      </c>
      <c r="F1085" s="35" t="s">
        <v>265</v>
      </c>
      <c r="G1085" s="35" t="s">
        <v>265</v>
      </c>
      <c r="H1085" s="36">
        <v>42370</v>
      </c>
      <c r="I1085" s="35" t="s">
        <v>217</v>
      </c>
      <c r="K1085" s="35" t="s">
        <v>225</v>
      </c>
      <c r="L1085" s="35" t="s">
        <v>156</v>
      </c>
      <c r="M1085" s="35" t="s">
        <v>156</v>
      </c>
      <c r="N1085" s="35" t="s">
        <v>156</v>
      </c>
      <c r="O1085" s="35" t="s">
        <v>143</v>
      </c>
      <c r="P1085" s="35">
        <v>0</v>
      </c>
      <c r="Q1085" s="35">
        <v>1</v>
      </c>
    </row>
    <row r="1086" spans="1:17" hidden="1" x14ac:dyDescent="0.2">
      <c r="A1086" s="35" t="s">
        <v>213</v>
      </c>
      <c r="B1086" s="35" t="s">
        <v>153</v>
      </c>
      <c r="C1086" s="35" t="s">
        <v>156</v>
      </c>
      <c r="D1086" s="35" t="s">
        <v>265</v>
      </c>
      <c r="E1086" s="35">
        <v>2016</v>
      </c>
      <c r="F1086" s="35" t="s">
        <v>265</v>
      </c>
      <c r="G1086" s="35" t="s">
        <v>265</v>
      </c>
      <c r="H1086" s="36">
        <v>42370</v>
      </c>
      <c r="I1086" s="35" t="s">
        <v>217</v>
      </c>
      <c r="K1086" s="35" t="s">
        <v>226</v>
      </c>
      <c r="L1086" s="35" t="s">
        <v>156</v>
      </c>
      <c r="M1086" s="35" t="s">
        <v>156</v>
      </c>
      <c r="N1086" s="35" t="s">
        <v>156</v>
      </c>
      <c r="O1086" s="35" t="s">
        <v>143</v>
      </c>
      <c r="P1086" s="35">
        <v>7489.8392104590002</v>
      </c>
      <c r="Q1086" s="35">
        <v>1</v>
      </c>
    </row>
    <row r="1087" spans="1:17" hidden="1" x14ac:dyDescent="0.2">
      <c r="A1087" s="35" t="s">
        <v>213</v>
      </c>
      <c r="B1087" s="35" t="s">
        <v>153</v>
      </c>
      <c r="C1087" s="35" t="s">
        <v>158</v>
      </c>
      <c r="D1087" s="35" t="s">
        <v>265</v>
      </c>
      <c r="E1087" s="35">
        <v>2016</v>
      </c>
      <c r="F1087" s="35" t="s">
        <v>265</v>
      </c>
      <c r="G1087" s="35" t="s">
        <v>265</v>
      </c>
      <c r="H1087" s="36">
        <v>42370</v>
      </c>
      <c r="I1087" s="35" t="s">
        <v>217</v>
      </c>
      <c r="K1087" s="35" t="s">
        <v>227</v>
      </c>
      <c r="L1087" s="35" t="s">
        <v>158</v>
      </c>
      <c r="M1087" s="35" t="s">
        <v>158</v>
      </c>
      <c r="N1087" s="35" t="s">
        <v>158</v>
      </c>
      <c r="O1087" s="35" t="s">
        <v>143</v>
      </c>
      <c r="P1087" s="35">
        <v>114.204612693</v>
      </c>
      <c r="Q1087" s="35">
        <v>1</v>
      </c>
    </row>
    <row r="1088" spans="1:17" hidden="1" x14ac:dyDescent="0.2">
      <c r="A1088" s="35" t="s">
        <v>213</v>
      </c>
      <c r="B1088" s="35" t="s">
        <v>153</v>
      </c>
      <c r="C1088" s="35" t="s">
        <v>158</v>
      </c>
      <c r="D1088" s="35" t="s">
        <v>265</v>
      </c>
      <c r="E1088" s="35">
        <v>2016</v>
      </c>
      <c r="F1088" s="35" t="s">
        <v>265</v>
      </c>
      <c r="G1088" s="35" t="s">
        <v>265</v>
      </c>
      <c r="H1088" s="36">
        <v>42370</v>
      </c>
      <c r="I1088" s="35" t="s">
        <v>217</v>
      </c>
      <c r="K1088" s="35" t="s">
        <v>228</v>
      </c>
      <c r="L1088" s="35" t="s">
        <v>158</v>
      </c>
      <c r="M1088" s="35" t="s">
        <v>158</v>
      </c>
      <c r="N1088" s="35" t="s">
        <v>158</v>
      </c>
      <c r="O1088" s="35" t="s">
        <v>143</v>
      </c>
      <c r="P1088" s="35">
        <v>65.969357450999993</v>
      </c>
      <c r="Q1088" s="35">
        <v>1</v>
      </c>
    </row>
    <row r="1089" spans="1:17" hidden="1" x14ac:dyDescent="0.2">
      <c r="A1089" s="35" t="s">
        <v>213</v>
      </c>
      <c r="B1089" s="35" t="s">
        <v>153</v>
      </c>
      <c r="C1089" s="35" t="s">
        <v>158</v>
      </c>
      <c r="D1089" s="35" t="s">
        <v>265</v>
      </c>
      <c r="E1089" s="35">
        <v>2016</v>
      </c>
      <c r="F1089" s="35" t="s">
        <v>265</v>
      </c>
      <c r="G1089" s="35" t="s">
        <v>265</v>
      </c>
      <c r="H1089" s="36">
        <v>42370</v>
      </c>
      <c r="I1089" s="35" t="s">
        <v>217</v>
      </c>
      <c r="K1089" s="35" t="s">
        <v>229</v>
      </c>
      <c r="L1089" s="35" t="s">
        <v>158</v>
      </c>
      <c r="M1089" s="35" t="s">
        <v>158</v>
      </c>
      <c r="N1089" s="35" t="s">
        <v>158</v>
      </c>
      <c r="O1089" s="35" t="s">
        <v>143</v>
      </c>
      <c r="P1089" s="35">
        <v>0</v>
      </c>
      <c r="Q1089" s="35">
        <v>1</v>
      </c>
    </row>
    <row r="1090" spans="1:17" hidden="1" x14ac:dyDescent="0.2">
      <c r="A1090" s="35" t="s">
        <v>213</v>
      </c>
      <c r="B1090" s="35" t="s">
        <v>153</v>
      </c>
      <c r="C1090" s="35" t="s">
        <v>310</v>
      </c>
      <c r="D1090" s="35" t="s">
        <v>265</v>
      </c>
      <c r="E1090" s="35">
        <v>2016</v>
      </c>
      <c r="F1090" s="35" t="s">
        <v>265</v>
      </c>
      <c r="G1090" s="35" t="s">
        <v>265</v>
      </c>
      <c r="H1090" s="36">
        <v>42370</v>
      </c>
      <c r="I1090" s="35" t="s">
        <v>217</v>
      </c>
      <c r="K1090" s="35" t="s">
        <v>230</v>
      </c>
      <c r="L1090" s="35" t="s">
        <v>310</v>
      </c>
      <c r="M1090" s="35" t="s">
        <v>158</v>
      </c>
      <c r="N1090" s="35" t="s">
        <v>158</v>
      </c>
      <c r="O1090" s="35" t="s">
        <v>143</v>
      </c>
      <c r="P1090" s="35">
        <v>0</v>
      </c>
      <c r="Q1090" s="35">
        <v>1</v>
      </c>
    </row>
    <row r="1091" spans="1:17" hidden="1" x14ac:dyDescent="0.2">
      <c r="A1091" s="35" t="s">
        <v>213</v>
      </c>
      <c r="B1091" s="35" t="s">
        <v>153</v>
      </c>
      <c r="C1091" s="35" t="s">
        <v>231</v>
      </c>
      <c r="D1091" s="35" t="s">
        <v>265</v>
      </c>
      <c r="E1091" s="35">
        <v>2016</v>
      </c>
      <c r="F1091" s="35" t="s">
        <v>265</v>
      </c>
      <c r="G1091" s="35" t="s">
        <v>265</v>
      </c>
      <c r="H1091" s="36">
        <v>42370</v>
      </c>
      <c r="I1091" s="35" t="s">
        <v>217</v>
      </c>
      <c r="K1091" s="35" t="s">
        <v>231</v>
      </c>
      <c r="L1091" s="35" t="s">
        <v>231</v>
      </c>
      <c r="M1091" s="35" t="s">
        <v>231</v>
      </c>
      <c r="N1091" s="35" t="s">
        <v>231</v>
      </c>
      <c r="O1091" s="35" t="s">
        <v>143</v>
      </c>
      <c r="P1091" s="35">
        <v>1.08959757</v>
      </c>
      <c r="Q1091" s="35">
        <v>1</v>
      </c>
    </row>
    <row r="1092" spans="1:17" hidden="1" x14ac:dyDescent="0.2">
      <c r="A1092" s="35" t="s">
        <v>213</v>
      </c>
      <c r="B1092" s="35" t="s">
        <v>153</v>
      </c>
      <c r="C1092" s="35" t="s">
        <v>232</v>
      </c>
      <c r="D1092" s="35" t="s">
        <v>265</v>
      </c>
      <c r="E1092" s="35">
        <v>2016</v>
      </c>
      <c r="F1092" s="35" t="s">
        <v>265</v>
      </c>
      <c r="G1092" s="35" t="s">
        <v>265</v>
      </c>
      <c r="H1092" s="36">
        <v>42370</v>
      </c>
      <c r="I1092" s="35" t="s">
        <v>215</v>
      </c>
      <c r="K1092" s="35" t="s">
        <v>233</v>
      </c>
      <c r="L1092" s="35" t="s">
        <v>232</v>
      </c>
      <c r="M1092" s="35" t="s">
        <v>232</v>
      </c>
      <c r="N1092" s="35" t="s">
        <v>232</v>
      </c>
      <c r="O1092" s="35" t="s">
        <v>143</v>
      </c>
      <c r="P1092" s="35">
        <v>2374.8507964740002</v>
      </c>
      <c r="Q1092" s="35">
        <v>1</v>
      </c>
    </row>
    <row r="1093" spans="1:17" hidden="1" x14ac:dyDescent="0.2">
      <c r="A1093" s="35" t="s">
        <v>213</v>
      </c>
      <c r="B1093" s="35" t="s">
        <v>153</v>
      </c>
      <c r="C1093" s="35" t="s">
        <v>232</v>
      </c>
      <c r="D1093" s="35" t="s">
        <v>265</v>
      </c>
      <c r="E1093" s="35">
        <v>2016</v>
      </c>
      <c r="F1093" s="35" t="s">
        <v>265</v>
      </c>
      <c r="G1093" s="35" t="s">
        <v>265</v>
      </c>
      <c r="H1093" s="36">
        <v>42370</v>
      </c>
      <c r="I1093" s="35" t="s">
        <v>234</v>
      </c>
      <c r="K1093" s="35" t="s">
        <v>235</v>
      </c>
      <c r="L1093" s="35" t="s">
        <v>232</v>
      </c>
      <c r="M1093" s="35" t="s">
        <v>232</v>
      </c>
      <c r="N1093" s="35" t="s">
        <v>232</v>
      </c>
      <c r="O1093" s="35" t="s">
        <v>143</v>
      </c>
      <c r="P1093" s="35">
        <v>0</v>
      </c>
      <c r="Q1093" s="35">
        <v>1</v>
      </c>
    </row>
    <row r="1094" spans="1:17" hidden="1" x14ac:dyDescent="0.2">
      <c r="A1094" s="35" t="s">
        <v>213</v>
      </c>
      <c r="B1094" s="35" t="s">
        <v>153</v>
      </c>
      <c r="C1094" s="35" t="s">
        <v>236</v>
      </c>
      <c r="D1094" s="35" t="s">
        <v>265</v>
      </c>
      <c r="E1094" s="35">
        <v>2016</v>
      </c>
      <c r="F1094" s="35" t="s">
        <v>265</v>
      </c>
      <c r="G1094" s="35" t="s">
        <v>265</v>
      </c>
      <c r="H1094" s="36">
        <v>42370</v>
      </c>
      <c r="I1094" s="35" t="s">
        <v>234</v>
      </c>
      <c r="K1094" s="35" t="s">
        <v>237</v>
      </c>
      <c r="L1094" s="35" t="s">
        <v>236</v>
      </c>
      <c r="M1094" s="35" t="s">
        <v>236</v>
      </c>
      <c r="N1094" s="35" t="s">
        <v>236</v>
      </c>
      <c r="O1094" s="35" t="s">
        <v>143</v>
      </c>
      <c r="P1094" s="35">
        <v>0</v>
      </c>
      <c r="Q1094" s="35">
        <v>1</v>
      </c>
    </row>
    <row r="1095" spans="1:17" hidden="1" x14ac:dyDescent="0.2">
      <c r="A1095" s="35" t="s">
        <v>213</v>
      </c>
      <c r="B1095" s="35" t="s">
        <v>153</v>
      </c>
      <c r="C1095" s="35" t="s">
        <v>238</v>
      </c>
      <c r="D1095" s="35" t="s">
        <v>265</v>
      </c>
      <c r="E1095" s="35">
        <v>2016</v>
      </c>
      <c r="F1095" s="35" t="s">
        <v>265</v>
      </c>
      <c r="G1095" s="35" t="s">
        <v>265</v>
      </c>
      <c r="H1095" s="36">
        <v>42370</v>
      </c>
      <c r="I1095" s="35" t="s">
        <v>234</v>
      </c>
      <c r="K1095" s="35" t="s">
        <v>239</v>
      </c>
      <c r="L1095" s="35" t="s">
        <v>238</v>
      </c>
      <c r="M1095" s="35" t="s">
        <v>238</v>
      </c>
      <c r="N1095" s="35" t="s">
        <v>238</v>
      </c>
      <c r="O1095" s="35" t="s">
        <v>143</v>
      </c>
      <c r="P1095" s="35">
        <v>0</v>
      </c>
      <c r="Q1095" s="35">
        <v>1</v>
      </c>
    </row>
    <row r="1096" spans="1:17" hidden="1" x14ac:dyDescent="0.2">
      <c r="A1096" s="35" t="s">
        <v>213</v>
      </c>
      <c r="B1096" s="35" t="s">
        <v>153</v>
      </c>
      <c r="C1096" s="35" t="s">
        <v>240</v>
      </c>
      <c r="D1096" s="35" t="s">
        <v>265</v>
      </c>
      <c r="E1096" s="35">
        <v>2016</v>
      </c>
      <c r="F1096" s="35" t="s">
        <v>265</v>
      </c>
      <c r="G1096" s="35" t="s">
        <v>265</v>
      </c>
      <c r="H1096" s="36">
        <v>42370</v>
      </c>
      <c r="I1096" s="35" t="s">
        <v>217</v>
      </c>
      <c r="K1096" s="35" t="s">
        <v>241</v>
      </c>
      <c r="L1096" s="35" t="s">
        <v>240</v>
      </c>
      <c r="M1096" s="35" t="s">
        <v>240</v>
      </c>
      <c r="N1096" s="35" t="s">
        <v>240</v>
      </c>
      <c r="O1096" s="35" t="s">
        <v>143</v>
      </c>
      <c r="P1096" s="35">
        <v>8274.5271428569995</v>
      </c>
      <c r="Q1096" s="35">
        <v>1</v>
      </c>
    </row>
    <row r="1097" spans="1:17" hidden="1" x14ac:dyDescent="0.2">
      <c r="A1097" s="35" t="s">
        <v>213</v>
      </c>
      <c r="B1097" s="35" t="s">
        <v>153</v>
      </c>
      <c r="C1097" s="35" t="s">
        <v>243</v>
      </c>
      <c r="D1097" s="35" t="s">
        <v>265</v>
      </c>
      <c r="E1097" s="35">
        <v>2016</v>
      </c>
      <c r="F1097" s="35" t="s">
        <v>265</v>
      </c>
      <c r="G1097" s="35" t="s">
        <v>265</v>
      </c>
      <c r="H1097" s="36">
        <v>42370</v>
      </c>
      <c r="I1097" s="35" t="s">
        <v>215</v>
      </c>
      <c r="K1097" s="35" t="s">
        <v>244</v>
      </c>
      <c r="L1097" s="35" t="s">
        <v>243</v>
      </c>
      <c r="M1097" s="35" t="s">
        <v>243</v>
      </c>
      <c r="N1097" s="35" t="s">
        <v>243</v>
      </c>
      <c r="O1097" s="35" t="s">
        <v>143</v>
      </c>
      <c r="P1097" s="35">
        <v>2717.4155120410001</v>
      </c>
      <c r="Q1097" s="35">
        <v>1</v>
      </c>
    </row>
    <row r="1098" spans="1:17" hidden="1" x14ac:dyDescent="0.2">
      <c r="A1098" s="35" t="s">
        <v>213</v>
      </c>
      <c r="B1098" s="35" t="s">
        <v>245</v>
      </c>
      <c r="C1098" s="35" t="s">
        <v>246</v>
      </c>
      <c r="D1098" s="35" t="s">
        <v>265</v>
      </c>
      <c r="E1098" s="35">
        <v>2016</v>
      </c>
      <c r="F1098" s="35" t="s">
        <v>265</v>
      </c>
      <c r="G1098" s="35" t="s">
        <v>265</v>
      </c>
      <c r="H1098" s="36">
        <v>42370</v>
      </c>
      <c r="K1098" s="35" t="s">
        <v>247</v>
      </c>
      <c r="L1098" s="35" t="s">
        <v>246</v>
      </c>
      <c r="M1098" s="35" t="s">
        <v>246</v>
      </c>
      <c r="N1098" s="35" t="s">
        <v>246</v>
      </c>
      <c r="O1098" s="35" t="s">
        <v>143</v>
      </c>
      <c r="P1098" s="35">
        <v>0</v>
      </c>
      <c r="Q1098" s="35">
        <v>1</v>
      </c>
    </row>
    <row r="1099" spans="1:17" hidden="1" x14ac:dyDescent="0.2">
      <c r="A1099" s="35" t="s">
        <v>213</v>
      </c>
      <c r="B1099" s="35" t="s">
        <v>245</v>
      </c>
      <c r="C1099" s="35" t="s">
        <v>311</v>
      </c>
      <c r="D1099" s="35" t="s">
        <v>265</v>
      </c>
      <c r="E1099" s="35">
        <v>2016</v>
      </c>
      <c r="F1099" s="35" t="s">
        <v>265</v>
      </c>
      <c r="G1099" s="35" t="s">
        <v>265</v>
      </c>
      <c r="H1099" s="36">
        <v>42370</v>
      </c>
      <c r="K1099" s="35" t="s">
        <v>312</v>
      </c>
      <c r="L1099" s="35" t="s">
        <v>311</v>
      </c>
      <c r="M1099" s="35" t="s">
        <v>311</v>
      </c>
      <c r="N1099" s="35" t="s">
        <v>311</v>
      </c>
      <c r="O1099" s="35" t="s">
        <v>143</v>
      </c>
      <c r="P1099" s="35">
        <v>0</v>
      </c>
      <c r="Q1099" s="35">
        <v>1</v>
      </c>
    </row>
    <row r="1100" spans="1:17" hidden="1" x14ac:dyDescent="0.2">
      <c r="A1100" s="35" t="s">
        <v>213</v>
      </c>
      <c r="B1100" s="35" t="s">
        <v>245</v>
      </c>
      <c r="C1100" s="35" t="s">
        <v>248</v>
      </c>
      <c r="D1100" s="35" t="s">
        <v>265</v>
      </c>
      <c r="E1100" s="35">
        <v>2016</v>
      </c>
      <c r="F1100" s="35" t="s">
        <v>265</v>
      </c>
      <c r="G1100" s="35" t="s">
        <v>265</v>
      </c>
      <c r="H1100" s="36">
        <v>42370</v>
      </c>
      <c r="K1100" s="35" t="s">
        <v>249</v>
      </c>
      <c r="L1100" s="35" t="s">
        <v>248</v>
      </c>
      <c r="M1100" s="35" t="s">
        <v>248</v>
      </c>
      <c r="N1100" s="35" t="s">
        <v>248</v>
      </c>
      <c r="O1100" s="35" t="s">
        <v>143</v>
      </c>
      <c r="P1100" s="35">
        <v>0</v>
      </c>
      <c r="Q1100" s="35">
        <v>1</v>
      </c>
    </row>
    <row r="1101" spans="1:17" hidden="1" x14ac:dyDescent="0.2">
      <c r="A1101" s="35" t="s">
        <v>213</v>
      </c>
      <c r="B1101" s="35" t="s">
        <v>245</v>
      </c>
      <c r="C1101" s="35" t="s">
        <v>248</v>
      </c>
      <c r="D1101" s="35" t="s">
        <v>265</v>
      </c>
      <c r="E1101" s="35">
        <v>2016</v>
      </c>
      <c r="F1101" s="35" t="s">
        <v>265</v>
      </c>
      <c r="G1101" s="35" t="s">
        <v>265</v>
      </c>
      <c r="H1101" s="36">
        <v>42370</v>
      </c>
      <c r="K1101" s="35" t="s">
        <v>250</v>
      </c>
      <c r="L1101" s="35" t="s">
        <v>248</v>
      </c>
      <c r="M1101" s="35" t="s">
        <v>248</v>
      </c>
      <c r="N1101" s="35" t="s">
        <v>248</v>
      </c>
      <c r="O1101" s="35" t="s">
        <v>143</v>
      </c>
      <c r="P1101" s="35">
        <v>0</v>
      </c>
      <c r="Q1101" s="35">
        <v>1</v>
      </c>
    </row>
    <row r="1102" spans="1:17" hidden="1" x14ac:dyDescent="0.2">
      <c r="A1102" s="35" t="s">
        <v>213</v>
      </c>
      <c r="B1102" s="35" t="s">
        <v>245</v>
      </c>
      <c r="C1102" s="35" t="s">
        <v>251</v>
      </c>
      <c r="D1102" s="35" t="s">
        <v>265</v>
      </c>
      <c r="E1102" s="35">
        <v>2016</v>
      </c>
      <c r="F1102" s="35" t="s">
        <v>265</v>
      </c>
      <c r="G1102" s="35" t="s">
        <v>265</v>
      </c>
      <c r="H1102" s="36">
        <v>42370</v>
      </c>
      <c r="K1102" s="35" t="s">
        <v>252</v>
      </c>
      <c r="L1102" s="35" t="s">
        <v>251</v>
      </c>
      <c r="M1102" s="35" t="s">
        <v>251</v>
      </c>
      <c r="N1102" s="35" t="s">
        <v>251</v>
      </c>
      <c r="O1102" s="35" t="s">
        <v>143</v>
      </c>
      <c r="P1102" s="35">
        <v>0</v>
      </c>
      <c r="Q1102" s="35">
        <v>1</v>
      </c>
    </row>
    <row r="1103" spans="1:17" hidden="1" x14ac:dyDescent="0.2">
      <c r="A1103" s="35" t="s">
        <v>213</v>
      </c>
      <c r="B1103" s="35" t="s">
        <v>245</v>
      </c>
      <c r="C1103" s="35" t="s">
        <v>253</v>
      </c>
      <c r="D1103" s="35" t="s">
        <v>265</v>
      </c>
      <c r="E1103" s="35">
        <v>2016</v>
      </c>
      <c r="F1103" s="35" t="s">
        <v>265</v>
      </c>
      <c r="G1103" s="35" t="s">
        <v>265</v>
      </c>
      <c r="H1103" s="36">
        <v>42370</v>
      </c>
      <c r="K1103" s="35" t="s">
        <v>254</v>
      </c>
      <c r="L1103" s="35" t="s">
        <v>253</v>
      </c>
      <c r="M1103" s="35" t="s">
        <v>253</v>
      </c>
      <c r="N1103" s="35" t="s">
        <v>253</v>
      </c>
      <c r="O1103" s="35" t="s">
        <v>143</v>
      </c>
      <c r="P1103" s="35">
        <v>0</v>
      </c>
      <c r="Q1103" s="35">
        <v>1</v>
      </c>
    </row>
    <row r="1104" spans="1:17" hidden="1" x14ac:dyDescent="0.2">
      <c r="A1104" s="35" t="s">
        <v>213</v>
      </c>
      <c r="B1104" s="35" t="s">
        <v>245</v>
      </c>
      <c r="C1104" s="35" t="s">
        <v>282</v>
      </c>
      <c r="D1104" s="35" t="s">
        <v>265</v>
      </c>
      <c r="E1104" s="35">
        <v>2016</v>
      </c>
      <c r="F1104" s="35" t="s">
        <v>265</v>
      </c>
      <c r="G1104" s="35" t="s">
        <v>265</v>
      </c>
      <c r="H1104" s="36">
        <v>42370</v>
      </c>
      <c r="K1104" s="35" t="s">
        <v>313</v>
      </c>
      <c r="L1104" s="35" t="s">
        <v>282</v>
      </c>
      <c r="M1104" s="35" t="s">
        <v>282</v>
      </c>
      <c r="N1104" s="35" t="s">
        <v>282</v>
      </c>
      <c r="O1104" s="35" t="s">
        <v>143</v>
      </c>
      <c r="P1104" s="35">
        <v>0</v>
      </c>
      <c r="Q1104" s="35">
        <v>1</v>
      </c>
    </row>
    <row r="1105" spans="1:17" hidden="1" x14ac:dyDescent="0.2">
      <c r="A1105" s="35" t="s">
        <v>213</v>
      </c>
      <c r="B1105" s="35" t="s">
        <v>245</v>
      </c>
      <c r="C1105" s="35" t="s">
        <v>258</v>
      </c>
      <c r="D1105" s="35" t="s">
        <v>265</v>
      </c>
      <c r="E1105" s="35">
        <v>2016</v>
      </c>
      <c r="F1105" s="35" t="s">
        <v>265</v>
      </c>
      <c r="G1105" s="35" t="s">
        <v>265</v>
      </c>
      <c r="H1105" s="36">
        <v>42370</v>
      </c>
      <c r="K1105" s="35" t="s">
        <v>259</v>
      </c>
      <c r="L1105" s="35" t="s">
        <v>258</v>
      </c>
      <c r="M1105" s="35" t="s">
        <v>258</v>
      </c>
      <c r="N1105" s="35" t="s">
        <v>258</v>
      </c>
      <c r="O1105" s="35" t="s">
        <v>143</v>
      </c>
      <c r="P1105" s="35">
        <v>4206.0589094939996</v>
      </c>
      <c r="Q1105" s="35">
        <v>1</v>
      </c>
    </row>
    <row r="1106" spans="1:17" hidden="1" x14ac:dyDescent="0.2">
      <c r="A1106" s="35" t="s">
        <v>213</v>
      </c>
      <c r="B1106" s="35" t="s">
        <v>245</v>
      </c>
      <c r="C1106" s="35" t="s">
        <v>260</v>
      </c>
      <c r="D1106" s="35" t="s">
        <v>265</v>
      </c>
      <c r="E1106" s="35">
        <v>2016</v>
      </c>
      <c r="F1106" s="35" t="s">
        <v>265</v>
      </c>
      <c r="G1106" s="35" t="s">
        <v>265</v>
      </c>
      <c r="H1106" s="36">
        <v>42370</v>
      </c>
      <c r="K1106" s="35" t="s">
        <v>261</v>
      </c>
      <c r="L1106" s="35" t="s">
        <v>260</v>
      </c>
      <c r="M1106" s="35" t="s">
        <v>260</v>
      </c>
      <c r="N1106" s="35" t="s">
        <v>260</v>
      </c>
      <c r="O1106" s="35" t="s">
        <v>143</v>
      </c>
      <c r="P1106" s="35">
        <v>0</v>
      </c>
      <c r="Q1106" s="35">
        <v>1</v>
      </c>
    </row>
    <row r="1107" spans="1:17" hidden="1" x14ac:dyDescent="0.2">
      <c r="A1107" s="35" t="s">
        <v>213</v>
      </c>
      <c r="B1107" s="35" t="s">
        <v>245</v>
      </c>
      <c r="C1107" s="35" t="s">
        <v>262</v>
      </c>
      <c r="D1107" s="35" t="s">
        <v>265</v>
      </c>
      <c r="E1107" s="35">
        <v>2016</v>
      </c>
      <c r="F1107" s="35" t="s">
        <v>265</v>
      </c>
      <c r="G1107" s="35" t="s">
        <v>265</v>
      </c>
      <c r="H1107" s="36">
        <v>42370</v>
      </c>
      <c r="K1107" s="35" t="s">
        <v>263</v>
      </c>
      <c r="L1107" s="35" t="s">
        <v>262</v>
      </c>
      <c r="M1107" s="35" t="s">
        <v>262</v>
      </c>
      <c r="N1107" s="35" t="s">
        <v>262</v>
      </c>
      <c r="O1107" s="35" t="s">
        <v>143</v>
      </c>
      <c r="P1107" s="35">
        <v>25008.438180347999</v>
      </c>
      <c r="Q1107" s="35">
        <v>1</v>
      </c>
    </row>
    <row r="1108" spans="1:17" hidden="1" x14ac:dyDescent="0.2">
      <c r="A1108" s="35" t="s">
        <v>213</v>
      </c>
      <c r="B1108" s="35" t="s">
        <v>245</v>
      </c>
      <c r="C1108" s="35" t="s">
        <v>314</v>
      </c>
      <c r="D1108" s="35" t="s">
        <v>265</v>
      </c>
      <c r="E1108" s="35">
        <v>2016</v>
      </c>
      <c r="F1108" s="35" t="s">
        <v>265</v>
      </c>
      <c r="G1108" s="35" t="s">
        <v>265</v>
      </c>
      <c r="H1108" s="36">
        <v>42370</v>
      </c>
      <c r="K1108" s="35" t="s">
        <v>315</v>
      </c>
      <c r="L1108" s="35" t="s">
        <v>314</v>
      </c>
      <c r="M1108" s="35" t="s">
        <v>314</v>
      </c>
      <c r="N1108" s="35" t="s">
        <v>314</v>
      </c>
      <c r="O1108" s="35" t="s">
        <v>143</v>
      </c>
      <c r="P1108" s="35">
        <v>-392466.23573793197</v>
      </c>
      <c r="Q1108" s="35">
        <v>1</v>
      </c>
    </row>
    <row r="1109" spans="1:17" hidden="1" x14ac:dyDescent="0.2">
      <c r="A1109" s="35" t="s">
        <v>174</v>
      </c>
      <c r="B1109" s="35" t="s">
        <v>153</v>
      </c>
      <c r="C1109" s="35" t="s">
        <v>316</v>
      </c>
      <c r="D1109" s="35" t="s">
        <v>317</v>
      </c>
      <c r="E1109" s="35">
        <v>2016</v>
      </c>
      <c r="F1109" s="35" t="s">
        <v>317</v>
      </c>
      <c r="G1109" s="35" t="s">
        <v>317</v>
      </c>
      <c r="H1109" s="36">
        <v>42370</v>
      </c>
      <c r="K1109" s="35" t="s">
        <v>318</v>
      </c>
      <c r="L1109" s="35" t="s">
        <v>316</v>
      </c>
      <c r="M1109" s="35" t="s">
        <v>316</v>
      </c>
      <c r="N1109" s="35" t="s">
        <v>316</v>
      </c>
      <c r="O1109" s="35" t="s">
        <v>143</v>
      </c>
      <c r="P1109" s="35">
        <v>914293.71679084306</v>
      </c>
      <c r="Q1109" s="35">
        <v>1</v>
      </c>
    </row>
    <row r="1110" spans="1:17" hidden="1" x14ac:dyDescent="0.2">
      <c r="A1110" s="35" t="s">
        <v>191</v>
      </c>
      <c r="B1110" s="35" t="s">
        <v>153</v>
      </c>
      <c r="C1110" s="35" t="s">
        <v>316</v>
      </c>
      <c r="D1110" s="35" t="s">
        <v>317</v>
      </c>
      <c r="E1110" s="35">
        <v>2016</v>
      </c>
      <c r="F1110" s="35" t="s">
        <v>317</v>
      </c>
      <c r="G1110" s="35" t="s">
        <v>317</v>
      </c>
      <c r="H1110" s="36">
        <v>42370</v>
      </c>
      <c r="K1110" s="35" t="s">
        <v>319</v>
      </c>
      <c r="L1110" s="35" t="s">
        <v>316</v>
      </c>
      <c r="M1110" s="35" t="s">
        <v>316</v>
      </c>
      <c r="N1110" s="35" t="s">
        <v>316</v>
      </c>
      <c r="O1110" s="35" t="s">
        <v>143</v>
      </c>
      <c r="P1110" s="35">
        <v>1383488.46110241</v>
      </c>
      <c r="Q1110" s="35">
        <v>1</v>
      </c>
    </row>
    <row r="1111" spans="1:17" hidden="1" x14ac:dyDescent="0.2">
      <c r="A1111" s="35" t="s">
        <v>182</v>
      </c>
      <c r="B1111" s="35" t="s">
        <v>186</v>
      </c>
      <c r="C1111" s="35" t="s">
        <v>320</v>
      </c>
      <c r="D1111" s="35" t="s">
        <v>317</v>
      </c>
      <c r="E1111" s="35">
        <v>2016</v>
      </c>
      <c r="F1111" s="35" t="s">
        <v>317</v>
      </c>
      <c r="G1111" s="35" t="s">
        <v>317</v>
      </c>
      <c r="H1111" s="36">
        <v>42370</v>
      </c>
      <c r="K1111" s="35" t="s">
        <v>321</v>
      </c>
      <c r="L1111" s="35" t="s">
        <v>320</v>
      </c>
      <c r="M1111" s="35" t="s">
        <v>320</v>
      </c>
      <c r="N1111" s="35" t="s">
        <v>320</v>
      </c>
      <c r="O1111" s="35" t="s">
        <v>143</v>
      </c>
      <c r="P1111" s="35">
        <v>55272.004200000003</v>
      </c>
      <c r="Q1111" s="35">
        <v>1</v>
      </c>
    </row>
    <row r="1112" spans="1:17" hidden="1" x14ac:dyDescent="0.2">
      <c r="A1112" s="35" t="s">
        <v>190</v>
      </c>
      <c r="B1112" s="35" t="s">
        <v>153</v>
      </c>
      <c r="C1112" s="35" t="s">
        <v>316</v>
      </c>
      <c r="D1112" s="35" t="s">
        <v>317</v>
      </c>
      <c r="E1112" s="35">
        <v>2016</v>
      </c>
      <c r="F1112" s="35" t="s">
        <v>317</v>
      </c>
      <c r="G1112" s="35" t="s">
        <v>317</v>
      </c>
      <c r="H1112" s="36">
        <v>42370</v>
      </c>
      <c r="K1112" s="35" t="s">
        <v>316</v>
      </c>
      <c r="L1112" s="35" t="s">
        <v>316</v>
      </c>
      <c r="M1112" s="35" t="s">
        <v>316</v>
      </c>
      <c r="N1112" s="35" t="s">
        <v>316</v>
      </c>
      <c r="O1112" s="35" t="s">
        <v>143</v>
      </c>
      <c r="P1112" s="35">
        <v>184307.984836107</v>
      </c>
      <c r="Q1112" s="35">
        <v>1</v>
      </c>
    </row>
    <row r="1113" spans="1:17" hidden="1" x14ac:dyDescent="0.2">
      <c r="A1113" s="35" t="s">
        <v>190</v>
      </c>
      <c r="B1113" s="35" t="s">
        <v>153</v>
      </c>
      <c r="C1113" s="35" t="s">
        <v>316</v>
      </c>
      <c r="D1113" s="35" t="s">
        <v>317</v>
      </c>
      <c r="E1113" s="35">
        <v>2016</v>
      </c>
      <c r="F1113" s="35" t="s">
        <v>317</v>
      </c>
      <c r="G1113" s="35" t="s">
        <v>317</v>
      </c>
      <c r="H1113" s="36">
        <v>42370</v>
      </c>
      <c r="K1113" s="35" t="s">
        <v>316</v>
      </c>
      <c r="L1113" s="35" t="s">
        <v>316</v>
      </c>
      <c r="M1113" s="35" t="s">
        <v>316</v>
      </c>
      <c r="N1113" s="35" t="s">
        <v>316</v>
      </c>
      <c r="O1113" s="35" t="s">
        <v>143</v>
      </c>
      <c r="P1113" s="35">
        <v>35545.111361249001</v>
      </c>
      <c r="Q1113" s="35">
        <v>1</v>
      </c>
    </row>
    <row r="1114" spans="1:17" hidden="1" x14ac:dyDescent="0.2">
      <c r="A1114" s="35" t="s">
        <v>190</v>
      </c>
      <c r="B1114" s="35" t="s">
        <v>153</v>
      </c>
      <c r="C1114" s="35" t="s">
        <v>316</v>
      </c>
      <c r="D1114" s="35" t="s">
        <v>317</v>
      </c>
      <c r="E1114" s="35">
        <v>2016</v>
      </c>
      <c r="F1114" s="35" t="s">
        <v>317</v>
      </c>
      <c r="G1114" s="35" t="s">
        <v>317</v>
      </c>
      <c r="H1114" s="36">
        <v>42370</v>
      </c>
      <c r="K1114" s="35" t="s">
        <v>316</v>
      </c>
      <c r="L1114" s="35" t="s">
        <v>316</v>
      </c>
      <c r="M1114" s="35" t="s">
        <v>316</v>
      </c>
      <c r="N1114" s="35" t="s">
        <v>316</v>
      </c>
      <c r="O1114" s="35" t="s">
        <v>143</v>
      </c>
      <c r="P1114" s="35">
        <v>35.144803205000002</v>
      </c>
      <c r="Q1114" s="35">
        <v>1</v>
      </c>
    </row>
    <row r="1115" spans="1:17" hidden="1" x14ac:dyDescent="0.2">
      <c r="A1115" s="35" t="s">
        <v>190</v>
      </c>
      <c r="B1115" s="35" t="s">
        <v>153</v>
      </c>
      <c r="C1115" s="35" t="s">
        <v>322</v>
      </c>
      <c r="D1115" s="35" t="s">
        <v>317</v>
      </c>
      <c r="E1115" s="35">
        <v>2016</v>
      </c>
      <c r="F1115" s="35" t="s">
        <v>317</v>
      </c>
      <c r="G1115" s="35" t="s">
        <v>317</v>
      </c>
      <c r="H1115" s="36">
        <v>42370</v>
      </c>
      <c r="K1115" s="35" t="s">
        <v>322</v>
      </c>
      <c r="L1115" s="35" t="s">
        <v>322</v>
      </c>
      <c r="M1115" s="35" t="s">
        <v>322</v>
      </c>
      <c r="N1115" s="35" t="s">
        <v>322</v>
      </c>
      <c r="O1115" s="35" t="s">
        <v>143</v>
      </c>
      <c r="P1115" s="35">
        <v>2002.3814430110001</v>
      </c>
      <c r="Q1115" s="35">
        <v>1</v>
      </c>
    </row>
    <row r="1116" spans="1:17" hidden="1" x14ac:dyDescent="0.2">
      <c r="A1116" s="35" t="s">
        <v>190</v>
      </c>
      <c r="B1116" s="35" t="s">
        <v>301</v>
      </c>
      <c r="C1116" s="35" t="s">
        <v>303</v>
      </c>
      <c r="D1116" s="35" t="s">
        <v>317</v>
      </c>
      <c r="E1116" s="35">
        <v>2016</v>
      </c>
      <c r="F1116" s="35" t="s">
        <v>317</v>
      </c>
      <c r="G1116" s="35" t="s">
        <v>317</v>
      </c>
      <c r="H1116" s="36">
        <v>42370</v>
      </c>
      <c r="K1116" s="35" t="s">
        <v>323</v>
      </c>
      <c r="L1116" s="35" t="s">
        <v>303</v>
      </c>
      <c r="M1116" s="35" t="s">
        <v>303</v>
      </c>
      <c r="N1116" s="35" t="s">
        <v>303</v>
      </c>
      <c r="O1116" s="35" t="s">
        <v>143</v>
      </c>
      <c r="P1116" s="35">
        <v>217450.461870125</v>
      </c>
      <c r="Q1116" s="35">
        <v>1</v>
      </c>
    </row>
    <row r="1117" spans="1:17" hidden="1" x14ac:dyDescent="0.2">
      <c r="A1117" s="35" t="s">
        <v>136</v>
      </c>
      <c r="B1117" s="35" t="s">
        <v>137</v>
      </c>
      <c r="C1117" s="35" t="s">
        <v>138</v>
      </c>
      <c r="D1117" s="35" t="s">
        <v>324</v>
      </c>
      <c r="E1117" s="35">
        <v>2016</v>
      </c>
      <c r="F1117" s="35" t="s">
        <v>324</v>
      </c>
      <c r="G1117" s="35" t="s">
        <v>324</v>
      </c>
      <c r="H1117" s="36">
        <v>42370</v>
      </c>
      <c r="I1117" s="35" t="s">
        <v>139</v>
      </c>
      <c r="K1117" s="35" t="s">
        <v>325</v>
      </c>
      <c r="L1117" s="35" t="s">
        <v>138</v>
      </c>
      <c r="M1117" s="35" t="s">
        <v>141</v>
      </c>
      <c r="N1117" s="35" t="s">
        <v>142</v>
      </c>
      <c r="O1117" s="35" t="s">
        <v>143</v>
      </c>
      <c r="P1117" s="35">
        <v>10233.561210295</v>
      </c>
      <c r="Q1117" s="35">
        <v>1</v>
      </c>
    </row>
    <row r="1118" spans="1:17" hidden="1" x14ac:dyDescent="0.2">
      <c r="A1118" s="35" t="s">
        <v>136</v>
      </c>
      <c r="B1118" s="35" t="s">
        <v>137</v>
      </c>
      <c r="C1118" s="35" t="s">
        <v>326</v>
      </c>
      <c r="D1118" s="35" t="s">
        <v>324</v>
      </c>
      <c r="E1118" s="35">
        <v>2016</v>
      </c>
      <c r="F1118" s="35" t="s">
        <v>324</v>
      </c>
      <c r="G1118" s="35" t="s">
        <v>324</v>
      </c>
      <c r="H1118" s="36">
        <v>42370</v>
      </c>
      <c r="I1118" s="35" t="s">
        <v>139</v>
      </c>
      <c r="K1118" s="35" t="s">
        <v>327</v>
      </c>
      <c r="L1118" s="35" t="s">
        <v>326</v>
      </c>
      <c r="M1118" s="35" t="s">
        <v>141</v>
      </c>
      <c r="N1118" s="35" t="s">
        <v>142</v>
      </c>
      <c r="O1118" s="35" t="s">
        <v>143</v>
      </c>
      <c r="P1118" s="35">
        <v>322705.318170037</v>
      </c>
      <c r="Q1118" s="35">
        <v>1</v>
      </c>
    </row>
    <row r="1119" spans="1:17" hidden="1" x14ac:dyDescent="0.2">
      <c r="A1119" s="35" t="s">
        <v>136</v>
      </c>
      <c r="B1119" s="35" t="s">
        <v>137</v>
      </c>
      <c r="C1119" s="35" t="s">
        <v>326</v>
      </c>
      <c r="D1119" s="35" t="s">
        <v>324</v>
      </c>
      <c r="E1119" s="35">
        <v>2016</v>
      </c>
      <c r="F1119" s="35" t="s">
        <v>324</v>
      </c>
      <c r="G1119" s="35" t="s">
        <v>324</v>
      </c>
      <c r="H1119" s="36">
        <v>42370</v>
      </c>
      <c r="I1119" s="35" t="s">
        <v>139</v>
      </c>
      <c r="K1119" s="35" t="s">
        <v>328</v>
      </c>
      <c r="L1119" s="35" t="s">
        <v>326</v>
      </c>
      <c r="M1119" s="35" t="s">
        <v>141</v>
      </c>
      <c r="N1119" s="35" t="s">
        <v>142</v>
      </c>
      <c r="O1119" s="35" t="s">
        <v>143</v>
      </c>
      <c r="P1119" s="35">
        <v>2335541.45439784</v>
      </c>
      <c r="Q1119" s="35">
        <v>1</v>
      </c>
    </row>
    <row r="1120" spans="1:17" hidden="1" x14ac:dyDescent="0.2">
      <c r="A1120" s="35" t="s">
        <v>136</v>
      </c>
      <c r="B1120" s="35" t="s">
        <v>137</v>
      </c>
      <c r="C1120" s="35" t="s">
        <v>264</v>
      </c>
      <c r="D1120" s="35" t="s">
        <v>324</v>
      </c>
      <c r="E1120" s="35">
        <v>2016</v>
      </c>
      <c r="F1120" s="35" t="s">
        <v>324</v>
      </c>
      <c r="G1120" s="35" t="s">
        <v>324</v>
      </c>
      <c r="H1120" s="36">
        <v>42370</v>
      </c>
      <c r="I1120" s="35" t="s">
        <v>139</v>
      </c>
      <c r="K1120" s="35" t="s">
        <v>329</v>
      </c>
      <c r="L1120" s="35" t="s">
        <v>264</v>
      </c>
      <c r="M1120" s="35" t="s">
        <v>141</v>
      </c>
      <c r="N1120" s="35" t="s">
        <v>142</v>
      </c>
      <c r="O1120" s="35" t="s">
        <v>143</v>
      </c>
      <c r="P1120" s="35">
        <v>1539902.1835804901</v>
      </c>
      <c r="Q1120" s="35">
        <v>1</v>
      </c>
    </row>
    <row r="1121" spans="1:17" hidden="1" x14ac:dyDescent="0.2">
      <c r="A1121" s="35" t="s">
        <v>136</v>
      </c>
      <c r="B1121" s="35" t="s">
        <v>137</v>
      </c>
      <c r="C1121" s="35" t="s">
        <v>330</v>
      </c>
      <c r="D1121" s="35" t="s">
        <v>324</v>
      </c>
      <c r="E1121" s="35">
        <v>2016</v>
      </c>
      <c r="F1121" s="35" t="s">
        <v>324</v>
      </c>
      <c r="G1121" s="35" t="s">
        <v>324</v>
      </c>
      <c r="H1121" s="36">
        <v>42370</v>
      </c>
      <c r="I1121" s="35" t="s">
        <v>139</v>
      </c>
      <c r="K1121" s="35" t="s">
        <v>331</v>
      </c>
      <c r="L1121" s="35" t="s">
        <v>330</v>
      </c>
      <c r="M1121" s="35" t="s">
        <v>141</v>
      </c>
      <c r="N1121" s="35" t="s">
        <v>142</v>
      </c>
      <c r="O1121" s="35" t="s">
        <v>143</v>
      </c>
      <c r="P1121" s="35">
        <v>1315985.0212888001</v>
      </c>
      <c r="Q1121" s="35">
        <v>1</v>
      </c>
    </row>
    <row r="1122" spans="1:17" hidden="1" x14ac:dyDescent="0.2">
      <c r="A1122" s="35" t="s">
        <v>136</v>
      </c>
      <c r="B1122" s="35" t="s">
        <v>137</v>
      </c>
      <c r="C1122" s="35" t="s">
        <v>332</v>
      </c>
      <c r="D1122" s="35" t="s">
        <v>324</v>
      </c>
      <c r="E1122" s="35">
        <v>2016</v>
      </c>
      <c r="F1122" s="35" t="s">
        <v>324</v>
      </c>
      <c r="G1122" s="35" t="s">
        <v>324</v>
      </c>
      <c r="H1122" s="36">
        <v>42370</v>
      </c>
      <c r="I1122" s="35" t="s">
        <v>145</v>
      </c>
      <c r="K1122" s="35" t="s">
        <v>333</v>
      </c>
      <c r="L1122" s="35" t="s">
        <v>332</v>
      </c>
      <c r="M1122" s="35" t="s">
        <v>147</v>
      </c>
      <c r="N1122" s="35" t="s">
        <v>148</v>
      </c>
      <c r="O1122" s="35" t="s">
        <v>143</v>
      </c>
      <c r="P1122" s="35">
        <v>993232.720144397</v>
      </c>
      <c r="Q1122" s="35">
        <v>1</v>
      </c>
    </row>
    <row r="1123" spans="1:17" hidden="1" x14ac:dyDescent="0.2">
      <c r="A1123" s="35" t="s">
        <v>136</v>
      </c>
      <c r="B1123" s="35" t="s">
        <v>137</v>
      </c>
      <c r="C1123" s="35" t="s">
        <v>334</v>
      </c>
      <c r="D1123" s="35" t="s">
        <v>324</v>
      </c>
      <c r="E1123" s="35">
        <v>2016</v>
      </c>
      <c r="F1123" s="35" t="s">
        <v>324</v>
      </c>
      <c r="G1123" s="35" t="s">
        <v>324</v>
      </c>
      <c r="H1123" s="36">
        <v>42370</v>
      </c>
      <c r="I1123" s="35" t="s">
        <v>139</v>
      </c>
      <c r="K1123" s="35" t="s">
        <v>335</v>
      </c>
      <c r="L1123" s="35" t="s">
        <v>334</v>
      </c>
      <c r="M1123" s="35" t="s">
        <v>141</v>
      </c>
      <c r="N1123" s="35" t="s">
        <v>142</v>
      </c>
      <c r="O1123" s="35" t="s">
        <v>143</v>
      </c>
      <c r="P1123" s="35">
        <v>3598980.07533526</v>
      </c>
      <c r="Q1123" s="35">
        <v>1</v>
      </c>
    </row>
    <row r="1124" spans="1:17" hidden="1" x14ac:dyDescent="0.2">
      <c r="A1124" s="35" t="s">
        <v>136</v>
      </c>
      <c r="B1124" s="35" t="s">
        <v>137</v>
      </c>
      <c r="C1124" s="35" t="s">
        <v>336</v>
      </c>
      <c r="D1124" s="35" t="s">
        <v>324</v>
      </c>
      <c r="E1124" s="35">
        <v>2016</v>
      </c>
      <c r="F1124" s="35" t="s">
        <v>324</v>
      </c>
      <c r="G1124" s="35" t="s">
        <v>324</v>
      </c>
      <c r="H1124" s="36">
        <v>42370</v>
      </c>
      <c r="I1124" s="35" t="s">
        <v>145</v>
      </c>
      <c r="K1124" s="35" t="s">
        <v>337</v>
      </c>
      <c r="L1124" s="35" t="s">
        <v>336</v>
      </c>
      <c r="M1124" s="35" t="s">
        <v>147</v>
      </c>
      <c r="N1124" s="35" t="s">
        <v>148</v>
      </c>
      <c r="O1124" s="35" t="s">
        <v>143</v>
      </c>
      <c r="P1124" s="35">
        <v>805645.50628112606</v>
      </c>
      <c r="Q1124" s="35">
        <v>1</v>
      </c>
    </row>
    <row r="1125" spans="1:17" hidden="1" x14ac:dyDescent="0.2">
      <c r="A1125" s="35" t="s">
        <v>136</v>
      </c>
      <c r="B1125" s="35" t="s">
        <v>137</v>
      </c>
      <c r="C1125" s="35" t="s">
        <v>338</v>
      </c>
      <c r="D1125" s="35" t="s">
        <v>324</v>
      </c>
      <c r="E1125" s="35">
        <v>2016</v>
      </c>
      <c r="F1125" s="35" t="s">
        <v>324</v>
      </c>
      <c r="G1125" s="35" t="s">
        <v>324</v>
      </c>
      <c r="H1125" s="36">
        <v>42370</v>
      </c>
      <c r="I1125" s="35" t="s">
        <v>139</v>
      </c>
      <c r="K1125" s="35" t="s">
        <v>339</v>
      </c>
      <c r="L1125" s="35" t="s">
        <v>338</v>
      </c>
      <c r="M1125" s="35" t="s">
        <v>141</v>
      </c>
      <c r="N1125" s="35" t="s">
        <v>142</v>
      </c>
      <c r="O1125" s="35" t="s">
        <v>143</v>
      </c>
      <c r="P1125" s="35">
        <v>688335.12199104205</v>
      </c>
      <c r="Q1125" s="35">
        <v>1</v>
      </c>
    </row>
    <row r="1126" spans="1:17" hidden="1" x14ac:dyDescent="0.2">
      <c r="A1126" s="35" t="s">
        <v>136</v>
      </c>
      <c r="B1126" s="35" t="s">
        <v>137</v>
      </c>
      <c r="C1126" s="35" t="s">
        <v>338</v>
      </c>
      <c r="D1126" s="35" t="s">
        <v>324</v>
      </c>
      <c r="E1126" s="35">
        <v>2016</v>
      </c>
      <c r="F1126" s="35" t="s">
        <v>324</v>
      </c>
      <c r="G1126" s="35" t="s">
        <v>324</v>
      </c>
      <c r="H1126" s="36">
        <v>42370</v>
      </c>
      <c r="I1126" s="35" t="s">
        <v>139</v>
      </c>
      <c r="K1126" s="35" t="s">
        <v>340</v>
      </c>
      <c r="L1126" s="35" t="s">
        <v>338</v>
      </c>
      <c r="M1126" s="35" t="s">
        <v>141</v>
      </c>
      <c r="N1126" s="35" t="s">
        <v>142</v>
      </c>
      <c r="O1126" s="35" t="s">
        <v>143</v>
      </c>
      <c r="P1126" s="35">
        <v>3846016.2623587302</v>
      </c>
      <c r="Q1126" s="35">
        <v>1</v>
      </c>
    </row>
    <row r="1127" spans="1:17" hidden="1" x14ac:dyDescent="0.2">
      <c r="A1127" s="35" t="s">
        <v>136</v>
      </c>
      <c r="B1127" s="35" t="s">
        <v>137</v>
      </c>
      <c r="C1127" s="35" t="s">
        <v>341</v>
      </c>
      <c r="D1127" s="35" t="s">
        <v>324</v>
      </c>
      <c r="E1127" s="35">
        <v>2016</v>
      </c>
      <c r="F1127" s="35" t="s">
        <v>324</v>
      </c>
      <c r="G1127" s="35" t="s">
        <v>324</v>
      </c>
      <c r="H1127" s="36">
        <v>42370</v>
      </c>
      <c r="I1127" s="35" t="s">
        <v>139</v>
      </c>
      <c r="K1127" s="35" t="s">
        <v>342</v>
      </c>
      <c r="L1127" s="35" t="s">
        <v>341</v>
      </c>
      <c r="M1127" s="35" t="s">
        <v>141</v>
      </c>
      <c r="N1127" s="35" t="s">
        <v>142</v>
      </c>
      <c r="O1127" s="35" t="s">
        <v>143</v>
      </c>
      <c r="P1127" s="35">
        <v>196035.83217076401</v>
      </c>
      <c r="Q1127" s="35">
        <v>1</v>
      </c>
    </row>
    <row r="1128" spans="1:17" hidden="1" x14ac:dyDescent="0.2">
      <c r="A1128" s="35" t="s">
        <v>136</v>
      </c>
      <c r="B1128" s="35" t="s">
        <v>137</v>
      </c>
      <c r="C1128" s="35" t="s">
        <v>343</v>
      </c>
      <c r="D1128" s="35" t="s">
        <v>324</v>
      </c>
      <c r="E1128" s="35">
        <v>2016</v>
      </c>
      <c r="F1128" s="35" t="s">
        <v>324</v>
      </c>
      <c r="G1128" s="35" t="s">
        <v>324</v>
      </c>
      <c r="H1128" s="36">
        <v>42370</v>
      </c>
      <c r="I1128" s="35" t="s">
        <v>139</v>
      </c>
      <c r="K1128" s="35" t="s">
        <v>344</v>
      </c>
      <c r="L1128" s="35" t="s">
        <v>343</v>
      </c>
      <c r="M1128" s="35" t="s">
        <v>141</v>
      </c>
      <c r="N1128" s="35" t="s">
        <v>142</v>
      </c>
      <c r="O1128" s="35" t="s">
        <v>143</v>
      </c>
      <c r="P1128" s="35">
        <v>2836859.4402064001</v>
      </c>
      <c r="Q1128" s="35">
        <v>1</v>
      </c>
    </row>
    <row r="1129" spans="1:17" hidden="1" x14ac:dyDescent="0.2">
      <c r="A1129" s="35" t="s">
        <v>136</v>
      </c>
      <c r="B1129" s="35" t="s">
        <v>153</v>
      </c>
      <c r="C1129" s="35" t="s">
        <v>154</v>
      </c>
      <c r="D1129" s="35" t="s">
        <v>324</v>
      </c>
      <c r="E1129" s="35">
        <v>2016</v>
      </c>
      <c r="F1129" s="35" t="s">
        <v>324</v>
      </c>
      <c r="G1129" s="35" t="s">
        <v>324</v>
      </c>
      <c r="H1129" s="36">
        <v>42370</v>
      </c>
      <c r="K1129" s="35" t="s">
        <v>155</v>
      </c>
      <c r="L1129" s="35" t="s">
        <v>154</v>
      </c>
      <c r="M1129" s="35" t="s">
        <v>154</v>
      </c>
      <c r="N1129" s="35" t="s">
        <v>154</v>
      </c>
      <c r="O1129" s="35" t="s">
        <v>143</v>
      </c>
      <c r="P1129" s="35">
        <v>0</v>
      </c>
      <c r="Q1129" s="35">
        <v>1</v>
      </c>
    </row>
    <row r="1130" spans="1:17" hidden="1" x14ac:dyDescent="0.2">
      <c r="A1130" s="35" t="s">
        <v>136</v>
      </c>
      <c r="B1130" s="35" t="s">
        <v>153</v>
      </c>
      <c r="C1130" s="35" t="s">
        <v>156</v>
      </c>
      <c r="D1130" s="35" t="s">
        <v>324</v>
      </c>
      <c r="E1130" s="35">
        <v>2016</v>
      </c>
      <c r="F1130" s="35" t="s">
        <v>324</v>
      </c>
      <c r="G1130" s="35" t="s">
        <v>324</v>
      </c>
      <c r="H1130" s="36">
        <v>42370</v>
      </c>
      <c r="K1130" s="35" t="s">
        <v>157</v>
      </c>
      <c r="L1130" s="35" t="s">
        <v>156</v>
      </c>
      <c r="M1130" s="35" t="s">
        <v>156</v>
      </c>
      <c r="N1130" s="35" t="s">
        <v>156</v>
      </c>
      <c r="O1130" s="35" t="s">
        <v>143</v>
      </c>
      <c r="P1130" s="35">
        <v>0</v>
      </c>
      <c r="Q1130" s="35">
        <v>1</v>
      </c>
    </row>
    <row r="1131" spans="1:17" hidden="1" x14ac:dyDescent="0.2">
      <c r="A1131" s="35" t="s">
        <v>136</v>
      </c>
      <c r="B1131" s="35" t="s">
        <v>153</v>
      </c>
      <c r="C1131" s="35" t="s">
        <v>158</v>
      </c>
      <c r="D1131" s="35" t="s">
        <v>324</v>
      </c>
      <c r="E1131" s="35">
        <v>2016</v>
      </c>
      <c r="F1131" s="35" t="s">
        <v>324</v>
      </c>
      <c r="G1131" s="35" t="s">
        <v>324</v>
      </c>
      <c r="H1131" s="36">
        <v>42370</v>
      </c>
      <c r="K1131" s="35" t="s">
        <v>159</v>
      </c>
      <c r="L1131" s="35" t="s">
        <v>158</v>
      </c>
      <c r="M1131" s="35" t="s">
        <v>158</v>
      </c>
      <c r="N1131" s="35" t="s">
        <v>158</v>
      </c>
      <c r="O1131" s="35" t="s">
        <v>143</v>
      </c>
      <c r="P1131" s="35">
        <v>14376.780250217</v>
      </c>
      <c r="Q1131" s="35">
        <v>1</v>
      </c>
    </row>
    <row r="1132" spans="1:17" hidden="1" x14ac:dyDescent="0.2">
      <c r="A1132" s="35" t="s">
        <v>136</v>
      </c>
      <c r="B1132" s="35" t="s">
        <v>153</v>
      </c>
      <c r="C1132" s="35" t="s">
        <v>160</v>
      </c>
      <c r="D1132" s="35" t="s">
        <v>324</v>
      </c>
      <c r="E1132" s="35">
        <v>2016</v>
      </c>
      <c r="F1132" s="35" t="s">
        <v>324</v>
      </c>
      <c r="G1132" s="35" t="s">
        <v>324</v>
      </c>
      <c r="H1132" s="36">
        <v>42370</v>
      </c>
      <c r="K1132" s="35" t="s">
        <v>161</v>
      </c>
      <c r="L1132" s="35" t="s">
        <v>160</v>
      </c>
      <c r="M1132" s="35" t="s">
        <v>160</v>
      </c>
      <c r="N1132" s="35" t="s">
        <v>160</v>
      </c>
      <c r="O1132" s="35" t="s">
        <v>143</v>
      </c>
      <c r="P1132" s="35">
        <v>1041.5170784229999</v>
      </c>
      <c r="Q1132" s="35">
        <v>1</v>
      </c>
    </row>
    <row r="1133" spans="1:17" x14ac:dyDescent="0.2">
      <c r="A1133" s="35" t="s">
        <v>136</v>
      </c>
      <c r="B1133" s="35" t="s">
        <v>162</v>
      </c>
      <c r="C1133" s="35" t="s">
        <v>166</v>
      </c>
      <c r="D1133" s="35" t="s">
        <v>324</v>
      </c>
      <c r="E1133" s="35">
        <v>2016</v>
      </c>
      <c r="F1133" s="35" t="s">
        <v>324</v>
      </c>
      <c r="G1133" s="35" t="s">
        <v>324</v>
      </c>
      <c r="H1133" s="36">
        <v>42370</v>
      </c>
      <c r="I1133" s="35" t="s">
        <v>162</v>
      </c>
      <c r="K1133" s="35" t="s">
        <v>345</v>
      </c>
      <c r="L1133" s="35" t="s">
        <v>166</v>
      </c>
      <c r="M1133" s="35" t="s">
        <v>166</v>
      </c>
      <c r="N1133" s="35" t="s">
        <v>168</v>
      </c>
      <c r="O1133" s="35" t="s">
        <v>143</v>
      </c>
      <c r="P1133" s="35">
        <v>93150.519838014006</v>
      </c>
      <c r="Q1133" s="35">
        <v>1</v>
      </c>
    </row>
    <row r="1134" spans="1:17" x14ac:dyDescent="0.2">
      <c r="A1134" s="35" t="s">
        <v>136</v>
      </c>
      <c r="B1134" s="35" t="s">
        <v>162</v>
      </c>
      <c r="C1134" s="35" t="s">
        <v>172</v>
      </c>
      <c r="D1134" s="35" t="s">
        <v>324</v>
      </c>
      <c r="E1134" s="35">
        <v>2016</v>
      </c>
      <c r="F1134" s="35" t="s">
        <v>324</v>
      </c>
      <c r="G1134" s="35" t="s">
        <v>324</v>
      </c>
      <c r="H1134" s="36">
        <v>42370</v>
      </c>
      <c r="I1134" s="35" t="s">
        <v>162</v>
      </c>
      <c r="K1134" s="35" t="s">
        <v>346</v>
      </c>
      <c r="L1134" s="35" t="s">
        <v>172</v>
      </c>
      <c r="M1134" s="35" t="s">
        <v>172</v>
      </c>
      <c r="N1134" s="35" t="s">
        <v>168</v>
      </c>
      <c r="O1134" s="35" t="s">
        <v>143</v>
      </c>
      <c r="P1134" s="35">
        <v>5464.1610504760001</v>
      </c>
      <c r="Q1134" s="35">
        <v>1</v>
      </c>
    </row>
    <row r="1135" spans="1:17" hidden="1" x14ac:dyDescent="0.2">
      <c r="A1135" s="35" t="s">
        <v>174</v>
      </c>
      <c r="B1135" s="35" t="s">
        <v>279</v>
      </c>
      <c r="C1135" s="35" t="s">
        <v>347</v>
      </c>
      <c r="D1135" s="35" t="s">
        <v>324</v>
      </c>
      <c r="E1135" s="35">
        <v>2016</v>
      </c>
      <c r="F1135" s="35" t="s">
        <v>324</v>
      </c>
      <c r="G1135" s="35" t="s">
        <v>324</v>
      </c>
      <c r="H1135" s="36">
        <v>42370</v>
      </c>
      <c r="K1135" s="35" t="s">
        <v>348</v>
      </c>
      <c r="L1135" s="35" t="s">
        <v>347</v>
      </c>
      <c r="M1135" s="35" t="s">
        <v>347</v>
      </c>
      <c r="N1135" s="35" t="s">
        <v>347</v>
      </c>
      <c r="O1135" s="35" t="s">
        <v>143</v>
      </c>
      <c r="P1135" s="35">
        <v>78565.582384195004</v>
      </c>
      <c r="Q1135" s="35">
        <v>1</v>
      </c>
    </row>
    <row r="1136" spans="1:17" hidden="1" x14ac:dyDescent="0.2">
      <c r="A1136" s="35" t="s">
        <v>174</v>
      </c>
      <c r="B1136" s="35" t="s">
        <v>153</v>
      </c>
      <c r="C1136" s="35" t="s">
        <v>154</v>
      </c>
      <c r="D1136" s="35" t="s">
        <v>324</v>
      </c>
      <c r="E1136" s="35">
        <v>2016</v>
      </c>
      <c r="F1136" s="35" t="s">
        <v>324</v>
      </c>
      <c r="G1136" s="35" t="s">
        <v>324</v>
      </c>
      <c r="H1136" s="36">
        <v>42370</v>
      </c>
      <c r="K1136" s="35" t="s">
        <v>155</v>
      </c>
      <c r="L1136" s="35" t="s">
        <v>154</v>
      </c>
      <c r="M1136" s="35" t="s">
        <v>154</v>
      </c>
      <c r="N1136" s="35" t="s">
        <v>154</v>
      </c>
      <c r="O1136" s="35" t="s">
        <v>143</v>
      </c>
      <c r="P1136" s="35">
        <v>77.435053580000002</v>
      </c>
      <c r="Q1136" s="35">
        <v>1</v>
      </c>
    </row>
    <row r="1137" spans="1:17" hidden="1" x14ac:dyDescent="0.2">
      <c r="A1137" s="35" t="s">
        <v>174</v>
      </c>
      <c r="B1137" s="35" t="s">
        <v>153</v>
      </c>
      <c r="C1137" s="35" t="s">
        <v>156</v>
      </c>
      <c r="D1137" s="35" t="s">
        <v>324</v>
      </c>
      <c r="E1137" s="35">
        <v>2016</v>
      </c>
      <c r="F1137" s="35" t="s">
        <v>324</v>
      </c>
      <c r="G1137" s="35" t="s">
        <v>324</v>
      </c>
      <c r="H1137" s="36">
        <v>42370</v>
      </c>
      <c r="K1137" s="35" t="s">
        <v>157</v>
      </c>
      <c r="L1137" s="35" t="s">
        <v>156</v>
      </c>
      <c r="M1137" s="35" t="s">
        <v>156</v>
      </c>
      <c r="N1137" s="35" t="s">
        <v>156</v>
      </c>
      <c r="O1137" s="35" t="s">
        <v>143</v>
      </c>
      <c r="P1137" s="35">
        <v>2818.1152930930002</v>
      </c>
      <c r="Q1137" s="35">
        <v>1</v>
      </c>
    </row>
    <row r="1138" spans="1:17" hidden="1" x14ac:dyDescent="0.2">
      <c r="A1138" s="35" t="s">
        <v>174</v>
      </c>
      <c r="B1138" s="35" t="s">
        <v>153</v>
      </c>
      <c r="C1138" s="35" t="s">
        <v>158</v>
      </c>
      <c r="D1138" s="35" t="s">
        <v>324</v>
      </c>
      <c r="E1138" s="35">
        <v>2016</v>
      </c>
      <c r="F1138" s="35" t="s">
        <v>324</v>
      </c>
      <c r="G1138" s="35" t="s">
        <v>324</v>
      </c>
      <c r="H1138" s="36">
        <v>42370</v>
      </c>
      <c r="K1138" s="35" t="s">
        <v>159</v>
      </c>
      <c r="L1138" s="35" t="s">
        <v>158</v>
      </c>
      <c r="M1138" s="35" t="s">
        <v>158</v>
      </c>
      <c r="N1138" s="35" t="s">
        <v>158</v>
      </c>
      <c r="O1138" s="35" t="s">
        <v>143</v>
      </c>
      <c r="P1138" s="35">
        <v>1194.7238217019999</v>
      </c>
      <c r="Q1138" s="35">
        <v>1</v>
      </c>
    </row>
    <row r="1139" spans="1:17" hidden="1" x14ac:dyDescent="0.2">
      <c r="A1139" s="35" t="s">
        <v>174</v>
      </c>
      <c r="B1139" s="35" t="s">
        <v>153</v>
      </c>
      <c r="C1139" s="35" t="s">
        <v>160</v>
      </c>
      <c r="D1139" s="35" t="s">
        <v>324</v>
      </c>
      <c r="E1139" s="35">
        <v>2016</v>
      </c>
      <c r="F1139" s="35" t="s">
        <v>324</v>
      </c>
      <c r="G1139" s="35" t="s">
        <v>324</v>
      </c>
      <c r="H1139" s="36">
        <v>42370</v>
      </c>
      <c r="K1139" s="35" t="s">
        <v>161</v>
      </c>
      <c r="L1139" s="35" t="s">
        <v>160</v>
      </c>
      <c r="M1139" s="35" t="s">
        <v>160</v>
      </c>
      <c r="N1139" s="35" t="s">
        <v>160</v>
      </c>
      <c r="O1139" s="35" t="s">
        <v>143</v>
      </c>
      <c r="P1139" s="35">
        <v>5446.0957765319999</v>
      </c>
      <c r="Q1139" s="35">
        <v>1</v>
      </c>
    </row>
    <row r="1140" spans="1:17" hidden="1" x14ac:dyDescent="0.2">
      <c r="A1140" s="35" t="s">
        <v>175</v>
      </c>
      <c r="B1140" s="35" t="s">
        <v>153</v>
      </c>
      <c r="C1140" s="35" t="s">
        <v>154</v>
      </c>
      <c r="D1140" s="35" t="s">
        <v>324</v>
      </c>
      <c r="E1140" s="35">
        <v>2016</v>
      </c>
      <c r="F1140" s="35" t="s">
        <v>324</v>
      </c>
      <c r="G1140" s="35" t="s">
        <v>324</v>
      </c>
      <c r="H1140" s="36">
        <v>42370</v>
      </c>
      <c r="I1140" s="35" t="s">
        <v>176</v>
      </c>
      <c r="K1140" s="35" t="s">
        <v>155</v>
      </c>
      <c r="L1140" s="35" t="s">
        <v>154</v>
      </c>
      <c r="M1140" s="35" t="s">
        <v>154</v>
      </c>
      <c r="N1140" s="35" t="s">
        <v>154</v>
      </c>
      <c r="O1140" s="35" t="s">
        <v>143</v>
      </c>
      <c r="P1140" s="35">
        <v>76447.449447168998</v>
      </c>
      <c r="Q1140" s="35">
        <v>1</v>
      </c>
    </row>
    <row r="1141" spans="1:17" hidden="1" x14ac:dyDescent="0.2">
      <c r="A1141" s="35" t="s">
        <v>175</v>
      </c>
      <c r="B1141" s="35" t="s">
        <v>153</v>
      </c>
      <c r="C1141" s="35" t="s">
        <v>178</v>
      </c>
      <c r="D1141" s="35" t="s">
        <v>324</v>
      </c>
      <c r="E1141" s="35">
        <v>2016</v>
      </c>
      <c r="F1141" s="35" t="s">
        <v>324</v>
      </c>
      <c r="G1141" s="35" t="s">
        <v>324</v>
      </c>
      <c r="H1141" s="36">
        <v>42370</v>
      </c>
      <c r="I1141" s="35" t="s">
        <v>179</v>
      </c>
      <c r="K1141" s="35" t="s">
        <v>180</v>
      </c>
      <c r="L1141" s="35" t="s">
        <v>178</v>
      </c>
      <c r="M1141" s="35" t="s">
        <v>178</v>
      </c>
      <c r="N1141" s="35" t="s">
        <v>178</v>
      </c>
      <c r="O1141" s="35" t="s">
        <v>143</v>
      </c>
      <c r="P1141" s="35">
        <v>50249.854140463001</v>
      </c>
      <c r="Q1141" s="35">
        <v>1</v>
      </c>
    </row>
    <row r="1142" spans="1:17" hidden="1" x14ac:dyDescent="0.2">
      <c r="A1142" s="35" t="s">
        <v>175</v>
      </c>
      <c r="B1142" s="35" t="s">
        <v>153</v>
      </c>
      <c r="C1142" s="35" t="s">
        <v>156</v>
      </c>
      <c r="D1142" s="35" t="s">
        <v>324</v>
      </c>
      <c r="E1142" s="35">
        <v>2016</v>
      </c>
      <c r="F1142" s="35" t="s">
        <v>324</v>
      </c>
      <c r="G1142" s="35" t="s">
        <v>324</v>
      </c>
      <c r="H1142" s="36">
        <v>42370</v>
      </c>
      <c r="I1142" s="35" t="s">
        <v>176</v>
      </c>
      <c r="K1142" s="35" t="s">
        <v>157</v>
      </c>
      <c r="L1142" s="35" t="s">
        <v>156</v>
      </c>
      <c r="M1142" s="35" t="s">
        <v>156</v>
      </c>
      <c r="N1142" s="35" t="s">
        <v>156</v>
      </c>
      <c r="O1142" s="35" t="s">
        <v>143</v>
      </c>
      <c r="P1142" s="35">
        <v>61054.232396248997</v>
      </c>
      <c r="Q1142" s="35">
        <v>1</v>
      </c>
    </row>
    <row r="1143" spans="1:17" hidden="1" x14ac:dyDescent="0.2">
      <c r="A1143" s="35" t="s">
        <v>175</v>
      </c>
      <c r="B1143" s="35" t="s">
        <v>153</v>
      </c>
      <c r="C1143" s="35" t="s">
        <v>158</v>
      </c>
      <c r="D1143" s="35" t="s">
        <v>324</v>
      </c>
      <c r="E1143" s="35">
        <v>2016</v>
      </c>
      <c r="F1143" s="35" t="s">
        <v>324</v>
      </c>
      <c r="G1143" s="35" t="s">
        <v>324</v>
      </c>
      <c r="H1143" s="36">
        <v>42370</v>
      </c>
      <c r="I1143" s="35" t="s">
        <v>176</v>
      </c>
      <c r="K1143" s="35" t="s">
        <v>159</v>
      </c>
      <c r="L1143" s="35" t="s">
        <v>158</v>
      </c>
      <c r="M1143" s="35" t="s">
        <v>158</v>
      </c>
      <c r="N1143" s="35" t="s">
        <v>158</v>
      </c>
      <c r="O1143" s="35" t="s">
        <v>143</v>
      </c>
      <c r="P1143" s="35">
        <v>195.46128639700001</v>
      </c>
      <c r="Q1143" s="35">
        <v>1</v>
      </c>
    </row>
    <row r="1144" spans="1:17" hidden="1" x14ac:dyDescent="0.2">
      <c r="A1144" s="35" t="s">
        <v>175</v>
      </c>
      <c r="B1144" s="35" t="s">
        <v>153</v>
      </c>
      <c r="C1144" s="35" t="s">
        <v>160</v>
      </c>
      <c r="D1144" s="35" t="s">
        <v>324</v>
      </c>
      <c r="E1144" s="35">
        <v>2016</v>
      </c>
      <c r="F1144" s="35" t="s">
        <v>324</v>
      </c>
      <c r="G1144" s="35" t="s">
        <v>324</v>
      </c>
      <c r="H1144" s="36">
        <v>42370</v>
      </c>
      <c r="I1144" s="35" t="s">
        <v>176</v>
      </c>
      <c r="K1144" s="35" t="s">
        <v>161</v>
      </c>
      <c r="L1144" s="35" t="s">
        <v>160</v>
      </c>
      <c r="M1144" s="35" t="s">
        <v>160</v>
      </c>
      <c r="N1144" s="35" t="s">
        <v>160</v>
      </c>
      <c r="O1144" s="35" t="s">
        <v>143</v>
      </c>
      <c r="P1144" s="35">
        <v>83735.447626655994</v>
      </c>
      <c r="Q1144" s="35">
        <v>1</v>
      </c>
    </row>
    <row r="1145" spans="1:17" hidden="1" x14ac:dyDescent="0.2">
      <c r="A1145" s="35" t="s">
        <v>182</v>
      </c>
      <c r="B1145" s="35" t="s">
        <v>153</v>
      </c>
      <c r="C1145" s="35" t="s">
        <v>154</v>
      </c>
      <c r="D1145" s="35" t="s">
        <v>324</v>
      </c>
      <c r="E1145" s="35">
        <v>2016</v>
      </c>
      <c r="F1145" s="35" t="s">
        <v>324</v>
      </c>
      <c r="G1145" s="35" t="s">
        <v>324</v>
      </c>
      <c r="H1145" s="36">
        <v>42370</v>
      </c>
      <c r="K1145" s="35" t="s">
        <v>155</v>
      </c>
      <c r="L1145" s="35" t="s">
        <v>154</v>
      </c>
      <c r="M1145" s="35" t="s">
        <v>154</v>
      </c>
      <c r="N1145" s="35" t="s">
        <v>154</v>
      </c>
      <c r="O1145" s="35" t="s">
        <v>143</v>
      </c>
      <c r="P1145" s="35">
        <v>7387.1835315039998</v>
      </c>
      <c r="Q1145" s="35">
        <v>1</v>
      </c>
    </row>
    <row r="1146" spans="1:17" hidden="1" x14ac:dyDescent="0.2">
      <c r="A1146" s="35" t="s">
        <v>182</v>
      </c>
      <c r="B1146" s="35" t="s">
        <v>153</v>
      </c>
      <c r="C1146" s="35" t="s">
        <v>156</v>
      </c>
      <c r="D1146" s="35" t="s">
        <v>324</v>
      </c>
      <c r="E1146" s="35">
        <v>2016</v>
      </c>
      <c r="F1146" s="35" t="s">
        <v>324</v>
      </c>
      <c r="G1146" s="35" t="s">
        <v>324</v>
      </c>
      <c r="H1146" s="36">
        <v>42370</v>
      </c>
      <c r="K1146" s="35" t="s">
        <v>157</v>
      </c>
      <c r="L1146" s="35" t="s">
        <v>156</v>
      </c>
      <c r="M1146" s="35" t="s">
        <v>156</v>
      </c>
      <c r="N1146" s="35" t="s">
        <v>156</v>
      </c>
      <c r="O1146" s="35" t="s">
        <v>143</v>
      </c>
      <c r="P1146" s="35">
        <v>5256.1692458409998</v>
      </c>
      <c r="Q1146" s="35">
        <v>1</v>
      </c>
    </row>
    <row r="1147" spans="1:17" hidden="1" x14ac:dyDescent="0.2">
      <c r="A1147" s="35" t="s">
        <v>182</v>
      </c>
      <c r="B1147" s="35" t="s">
        <v>153</v>
      </c>
      <c r="C1147" s="35" t="s">
        <v>158</v>
      </c>
      <c r="D1147" s="35" t="s">
        <v>324</v>
      </c>
      <c r="E1147" s="35">
        <v>2016</v>
      </c>
      <c r="F1147" s="35" t="s">
        <v>324</v>
      </c>
      <c r="G1147" s="35" t="s">
        <v>324</v>
      </c>
      <c r="H1147" s="36">
        <v>42370</v>
      </c>
      <c r="K1147" s="35" t="s">
        <v>159</v>
      </c>
      <c r="L1147" s="35" t="s">
        <v>158</v>
      </c>
      <c r="M1147" s="35" t="s">
        <v>158</v>
      </c>
      <c r="N1147" s="35" t="s">
        <v>158</v>
      </c>
      <c r="O1147" s="35" t="s">
        <v>143</v>
      </c>
      <c r="P1147" s="35">
        <v>3935.632869345</v>
      </c>
      <c r="Q1147" s="35">
        <v>1</v>
      </c>
    </row>
    <row r="1148" spans="1:17" hidden="1" x14ac:dyDescent="0.2">
      <c r="A1148" s="35" t="s">
        <v>182</v>
      </c>
      <c r="B1148" s="35" t="s">
        <v>153</v>
      </c>
      <c r="C1148" s="35" t="s">
        <v>158</v>
      </c>
      <c r="D1148" s="35" t="s">
        <v>324</v>
      </c>
      <c r="E1148" s="35">
        <v>2016</v>
      </c>
      <c r="F1148" s="35" t="s">
        <v>324</v>
      </c>
      <c r="G1148" s="35" t="s">
        <v>324</v>
      </c>
      <c r="H1148" s="36">
        <v>42370</v>
      </c>
      <c r="K1148" s="35" t="s">
        <v>159</v>
      </c>
      <c r="L1148" s="35" t="s">
        <v>158</v>
      </c>
      <c r="M1148" s="35" t="s">
        <v>158</v>
      </c>
      <c r="N1148" s="35" t="s">
        <v>158</v>
      </c>
      <c r="O1148" s="35" t="s">
        <v>143</v>
      </c>
      <c r="P1148" s="35">
        <v>4159.0103209589997</v>
      </c>
      <c r="Q1148" s="35">
        <v>1</v>
      </c>
    </row>
    <row r="1149" spans="1:17" hidden="1" x14ac:dyDescent="0.2">
      <c r="A1149" s="35" t="s">
        <v>182</v>
      </c>
      <c r="B1149" s="35" t="s">
        <v>153</v>
      </c>
      <c r="C1149" s="35" t="s">
        <v>185</v>
      </c>
      <c r="D1149" s="35" t="s">
        <v>324</v>
      </c>
      <c r="E1149" s="35">
        <v>2016</v>
      </c>
      <c r="F1149" s="35" t="s">
        <v>324</v>
      </c>
      <c r="G1149" s="35" t="s">
        <v>324</v>
      </c>
      <c r="H1149" s="36">
        <v>42370</v>
      </c>
      <c r="K1149" s="35" t="s">
        <v>161</v>
      </c>
      <c r="L1149" s="35" t="s">
        <v>185</v>
      </c>
      <c r="M1149" s="35" t="s">
        <v>185</v>
      </c>
      <c r="N1149" s="35" t="s">
        <v>185</v>
      </c>
      <c r="O1149" s="35" t="s">
        <v>143</v>
      </c>
      <c r="P1149" s="35">
        <v>231.94470436099999</v>
      </c>
      <c r="Q1149" s="35">
        <v>1</v>
      </c>
    </row>
    <row r="1150" spans="1:17" hidden="1" x14ac:dyDescent="0.2">
      <c r="A1150" s="35" t="s">
        <v>182</v>
      </c>
      <c r="B1150" s="35" t="s">
        <v>153</v>
      </c>
      <c r="C1150" s="35" t="s">
        <v>185</v>
      </c>
      <c r="D1150" s="35" t="s">
        <v>324</v>
      </c>
      <c r="E1150" s="35">
        <v>2016</v>
      </c>
      <c r="F1150" s="35" t="s">
        <v>324</v>
      </c>
      <c r="G1150" s="35" t="s">
        <v>324</v>
      </c>
      <c r="H1150" s="36">
        <v>42370</v>
      </c>
      <c r="K1150" s="35" t="s">
        <v>161</v>
      </c>
      <c r="L1150" s="35" t="s">
        <v>185</v>
      </c>
      <c r="M1150" s="35" t="s">
        <v>185</v>
      </c>
      <c r="N1150" s="35" t="s">
        <v>185</v>
      </c>
      <c r="O1150" s="35" t="s">
        <v>143</v>
      </c>
      <c r="P1150" s="35">
        <v>14688.341048402999</v>
      </c>
      <c r="Q1150" s="35">
        <v>1</v>
      </c>
    </row>
    <row r="1151" spans="1:17" hidden="1" x14ac:dyDescent="0.2">
      <c r="A1151" s="35" t="s">
        <v>190</v>
      </c>
      <c r="B1151" s="35" t="s">
        <v>153</v>
      </c>
      <c r="C1151" s="35" t="s">
        <v>154</v>
      </c>
      <c r="D1151" s="35" t="s">
        <v>324</v>
      </c>
      <c r="E1151" s="35">
        <v>2016</v>
      </c>
      <c r="F1151" s="35" t="s">
        <v>324</v>
      </c>
      <c r="G1151" s="35" t="s">
        <v>324</v>
      </c>
      <c r="H1151" s="36">
        <v>42370</v>
      </c>
      <c r="K1151" s="35" t="s">
        <v>155</v>
      </c>
      <c r="L1151" s="35" t="s">
        <v>154</v>
      </c>
      <c r="M1151" s="35" t="s">
        <v>154</v>
      </c>
      <c r="N1151" s="35" t="s">
        <v>154</v>
      </c>
      <c r="O1151" s="35" t="s">
        <v>143</v>
      </c>
      <c r="P1151" s="35">
        <v>11.675038861999999</v>
      </c>
      <c r="Q1151" s="35">
        <v>1</v>
      </c>
    </row>
    <row r="1152" spans="1:17" hidden="1" x14ac:dyDescent="0.2">
      <c r="A1152" s="35" t="s">
        <v>190</v>
      </c>
      <c r="B1152" s="35" t="s">
        <v>153</v>
      </c>
      <c r="C1152" s="35" t="s">
        <v>156</v>
      </c>
      <c r="D1152" s="35" t="s">
        <v>324</v>
      </c>
      <c r="E1152" s="35">
        <v>2016</v>
      </c>
      <c r="F1152" s="35" t="s">
        <v>324</v>
      </c>
      <c r="G1152" s="35" t="s">
        <v>324</v>
      </c>
      <c r="H1152" s="36">
        <v>42370</v>
      </c>
      <c r="K1152" s="35" t="s">
        <v>157</v>
      </c>
      <c r="L1152" s="35" t="s">
        <v>156</v>
      </c>
      <c r="M1152" s="35" t="s">
        <v>156</v>
      </c>
      <c r="N1152" s="35" t="s">
        <v>156</v>
      </c>
      <c r="O1152" s="35" t="s">
        <v>143</v>
      </c>
      <c r="P1152" s="35">
        <v>3796.7442206370001</v>
      </c>
      <c r="Q1152" s="35">
        <v>1</v>
      </c>
    </row>
    <row r="1153" spans="1:17" hidden="1" x14ac:dyDescent="0.2">
      <c r="A1153" s="35" t="s">
        <v>190</v>
      </c>
      <c r="B1153" s="35" t="s">
        <v>153</v>
      </c>
      <c r="C1153" s="35" t="s">
        <v>158</v>
      </c>
      <c r="D1153" s="35" t="s">
        <v>324</v>
      </c>
      <c r="E1153" s="35">
        <v>2016</v>
      </c>
      <c r="F1153" s="35" t="s">
        <v>324</v>
      </c>
      <c r="G1153" s="35" t="s">
        <v>324</v>
      </c>
      <c r="H1153" s="36">
        <v>42370</v>
      </c>
      <c r="K1153" s="35" t="s">
        <v>159</v>
      </c>
      <c r="L1153" s="35" t="s">
        <v>158</v>
      </c>
      <c r="M1153" s="35" t="s">
        <v>158</v>
      </c>
      <c r="N1153" s="35" t="s">
        <v>158</v>
      </c>
      <c r="O1153" s="35" t="s">
        <v>143</v>
      </c>
      <c r="P1153" s="35">
        <v>1557.1255453690001</v>
      </c>
      <c r="Q1153" s="35">
        <v>1</v>
      </c>
    </row>
    <row r="1154" spans="1:17" hidden="1" x14ac:dyDescent="0.2">
      <c r="A1154" s="35" t="s">
        <v>190</v>
      </c>
      <c r="B1154" s="35" t="s">
        <v>153</v>
      </c>
      <c r="C1154" s="35" t="s">
        <v>185</v>
      </c>
      <c r="D1154" s="35" t="s">
        <v>324</v>
      </c>
      <c r="E1154" s="35">
        <v>2016</v>
      </c>
      <c r="F1154" s="35" t="s">
        <v>324</v>
      </c>
      <c r="G1154" s="35" t="s">
        <v>324</v>
      </c>
      <c r="H1154" s="36">
        <v>42370</v>
      </c>
      <c r="K1154" s="35" t="s">
        <v>161</v>
      </c>
      <c r="L1154" s="35" t="s">
        <v>185</v>
      </c>
      <c r="M1154" s="35" t="s">
        <v>185</v>
      </c>
      <c r="N1154" s="35" t="s">
        <v>185</v>
      </c>
      <c r="O1154" s="35" t="s">
        <v>143</v>
      </c>
      <c r="P1154" s="35">
        <v>47466.777170524998</v>
      </c>
      <c r="Q1154" s="35">
        <v>1</v>
      </c>
    </row>
    <row r="1155" spans="1:17" hidden="1" x14ac:dyDescent="0.2">
      <c r="A1155" s="35" t="s">
        <v>190</v>
      </c>
      <c r="B1155" s="35" t="s">
        <v>301</v>
      </c>
      <c r="C1155" s="35" t="s">
        <v>334</v>
      </c>
      <c r="D1155" s="35" t="s">
        <v>324</v>
      </c>
      <c r="E1155" s="35">
        <v>2016</v>
      </c>
      <c r="F1155" s="35" t="s">
        <v>324</v>
      </c>
      <c r="G1155" s="35" t="s">
        <v>324</v>
      </c>
      <c r="H1155" s="36">
        <v>42370</v>
      </c>
      <c r="K1155" s="35" t="s">
        <v>349</v>
      </c>
      <c r="L1155" s="35" t="s">
        <v>334</v>
      </c>
      <c r="M1155" s="35" t="s">
        <v>141</v>
      </c>
      <c r="N1155" s="35" t="s">
        <v>142</v>
      </c>
      <c r="O1155" s="35" t="s">
        <v>143</v>
      </c>
      <c r="P1155" s="35">
        <v>15668.768754483999</v>
      </c>
      <c r="Q1155" s="35">
        <v>1</v>
      </c>
    </row>
    <row r="1156" spans="1:17" hidden="1" x14ac:dyDescent="0.2">
      <c r="A1156" s="35" t="s">
        <v>191</v>
      </c>
      <c r="B1156" s="35" t="s">
        <v>153</v>
      </c>
      <c r="C1156" s="35" t="s">
        <v>192</v>
      </c>
      <c r="D1156" s="35" t="s">
        <v>324</v>
      </c>
      <c r="E1156" s="35">
        <v>2016</v>
      </c>
      <c r="F1156" s="35" t="s">
        <v>324</v>
      </c>
      <c r="G1156" s="35" t="s">
        <v>324</v>
      </c>
      <c r="H1156" s="36">
        <v>42370</v>
      </c>
      <c r="K1156" s="35" t="s">
        <v>192</v>
      </c>
      <c r="L1156" s="35" t="s">
        <v>192</v>
      </c>
      <c r="M1156" s="35" t="s">
        <v>192</v>
      </c>
      <c r="N1156" s="35" t="s">
        <v>192</v>
      </c>
      <c r="O1156" s="35" t="s">
        <v>143</v>
      </c>
      <c r="P1156" s="35">
        <v>37446.044455287003</v>
      </c>
      <c r="Q1156" s="35">
        <v>1</v>
      </c>
    </row>
    <row r="1157" spans="1:17" hidden="1" x14ac:dyDescent="0.2">
      <c r="A1157" s="35" t="s">
        <v>191</v>
      </c>
      <c r="B1157" s="35" t="s">
        <v>153</v>
      </c>
      <c r="C1157" s="35" t="s">
        <v>193</v>
      </c>
      <c r="D1157" s="35" t="s">
        <v>324</v>
      </c>
      <c r="E1157" s="35">
        <v>2016</v>
      </c>
      <c r="F1157" s="35" t="s">
        <v>324</v>
      </c>
      <c r="G1157" s="35" t="s">
        <v>324</v>
      </c>
      <c r="H1157" s="36">
        <v>42370</v>
      </c>
      <c r="K1157" s="35" t="s">
        <v>194</v>
      </c>
      <c r="L1157" s="35" t="s">
        <v>193</v>
      </c>
      <c r="M1157" s="35" t="s">
        <v>193</v>
      </c>
      <c r="N1157" s="35" t="s">
        <v>193</v>
      </c>
      <c r="O1157" s="35" t="s">
        <v>143</v>
      </c>
      <c r="P1157" s="35">
        <v>0</v>
      </c>
      <c r="Q1157" s="35">
        <v>1</v>
      </c>
    </row>
    <row r="1158" spans="1:17" hidden="1" x14ac:dyDescent="0.2">
      <c r="A1158" s="35" t="s">
        <v>191</v>
      </c>
      <c r="B1158" s="35" t="s">
        <v>153</v>
      </c>
      <c r="C1158" s="35" t="s">
        <v>193</v>
      </c>
      <c r="D1158" s="35" t="s">
        <v>324</v>
      </c>
      <c r="E1158" s="35">
        <v>2016</v>
      </c>
      <c r="F1158" s="35" t="s">
        <v>324</v>
      </c>
      <c r="G1158" s="35" t="s">
        <v>324</v>
      </c>
      <c r="H1158" s="36">
        <v>42370</v>
      </c>
      <c r="K1158" s="35" t="s">
        <v>195</v>
      </c>
      <c r="L1158" s="35" t="s">
        <v>193</v>
      </c>
      <c r="M1158" s="35" t="s">
        <v>193</v>
      </c>
      <c r="N1158" s="35" t="s">
        <v>193</v>
      </c>
      <c r="O1158" s="35" t="s">
        <v>143</v>
      </c>
      <c r="P1158" s="35">
        <v>0</v>
      </c>
      <c r="Q1158" s="35">
        <v>1</v>
      </c>
    </row>
    <row r="1159" spans="1:17" hidden="1" x14ac:dyDescent="0.2">
      <c r="A1159" s="35" t="s">
        <v>191</v>
      </c>
      <c r="B1159" s="35" t="s">
        <v>153</v>
      </c>
      <c r="C1159" s="35" t="s">
        <v>193</v>
      </c>
      <c r="D1159" s="35" t="s">
        <v>324</v>
      </c>
      <c r="E1159" s="35">
        <v>2016</v>
      </c>
      <c r="F1159" s="35" t="s">
        <v>324</v>
      </c>
      <c r="G1159" s="35" t="s">
        <v>324</v>
      </c>
      <c r="H1159" s="36">
        <v>42370</v>
      </c>
      <c r="K1159" s="35" t="s">
        <v>196</v>
      </c>
      <c r="L1159" s="35" t="s">
        <v>193</v>
      </c>
      <c r="M1159" s="35" t="s">
        <v>193</v>
      </c>
      <c r="N1159" s="35" t="s">
        <v>193</v>
      </c>
      <c r="O1159" s="35" t="s">
        <v>143</v>
      </c>
      <c r="P1159" s="35">
        <v>414.94862490000003</v>
      </c>
      <c r="Q1159" s="35">
        <v>1</v>
      </c>
    </row>
    <row r="1160" spans="1:17" hidden="1" x14ac:dyDescent="0.2">
      <c r="A1160" s="35" t="s">
        <v>191</v>
      </c>
      <c r="B1160" s="35" t="s">
        <v>153</v>
      </c>
      <c r="C1160" s="35" t="s">
        <v>197</v>
      </c>
      <c r="D1160" s="35" t="s">
        <v>324</v>
      </c>
      <c r="E1160" s="35">
        <v>2016</v>
      </c>
      <c r="F1160" s="35" t="s">
        <v>324</v>
      </c>
      <c r="G1160" s="35" t="s">
        <v>324</v>
      </c>
      <c r="H1160" s="36">
        <v>42370</v>
      </c>
      <c r="K1160" s="35" t="s">
        <v>198</v>
      </c>
      <c r="L1160" s="35" t="s">
        <v>197</v>
      </c>
      <c r="M1160" s="35" t="s">
        <v>197</v>
      </c>
      <c r="N1160" s="35" t="s">
        <v>197</v>
      </c>
      <c r="O1160" s="35" t="s">
        <v>143</v>
      </c>
      <c r="P1160" s="35">
        <v>8492.5963291999997</v>
      </c>
      <c r="Q1160" s="35">
        <v>1</v>
      </c>
    </row>
    <row r="1161" spans="1:17" hidden="1" x14ac:dyDescent="0.2">
      <c r="A1161" s="35" t="s">
        <v>191</v>
      </c>
      <c r="B1161" s="35" t="s">
        <v>153</v>
      </c>
      <c r="C1161" s="35" t="s">
        <v>199</v>
      </c>
      <c r="D1161" s="35" t="s">
        <v>324</v>
      </c>
      <c r="E1161" s="35">
        <v>2016</v>
      </c>
      <c r="F1161" s="35" t="s">
        <v>324</v>
      </c>
      <c r="G1161" s="35" t="s">
        <v>324</v>
      </c>
      <c r="H1161" s="36">
        <v>42370</v>
      </c>
      <c r="K1161" s="35" t="s">
        <v>200</v>
      </c>
      <c r="L1161" s="35" t="s">
        <v>199</v>
      </c>
      <c r="M1161" s="35" t="s">
        <v>199</v>
      </c>
      <c r="N1161" s="35" t="s">
        <v>199</v>
      </c>
      <c r="O1161" s="35" t="s">
        <v>143</v>
      </c>
      <c r="P1161" s="35">
        <v>169529.84430999999</v>
      </c>
      <c r="Q1161" s="35">
        <v>1</v>
      </c>
    </row>
    <row r="1162" spans="1:17" hidden="1" x14ac:dyDescent="0.2">
      <c r="A1162" s="35" t="s">
        <v>191</v>
      </c>
      <c r="B1162" s="35" t="s">
        <v>153</v>
      </c>
      <c r="C1162" s="35" t="s">
        <v>201</v>
      </c>
      <c r="D1162" s="35" t="s">
        <v>324</v>
      </c>
      <c r="E1162" s="35">
        <v>2016</v>
      </c>
      <c r="F1162" s="35" t="s">
        <v>324</v>
      </c>
      <c r="G1162" s="35" t="s">
        <v>324</v>
      </c>
      <c r="H1162" s="36">
        <v>42370</v>
      </c>
      <c r="K1162" s="35" t="s">
        <v>202</v>
      </c>
      <c r="L1162" s="35" t="s">
        <v>201</v>
      </c>
      <c r="M1162" s="35" t="s">
        <v>201</v>
      </c>
      <c r="N1162" s="35" t="s">
        <v>201</v>
      </c>
      <c r="O1162" s="35" t="s">
        <v>143</v>
      </c>
      <c r="P1162" s="35">
        <v>1578.65417284</v>
      </c>
      <c r="Q1162" s="35">
        <v>1</v>
      </c>
    </row>
    <row r="1163" spans="1:17" hidden="1" x14ac:dyDescent="0.2">
      <c r="A1163" s="35" t="s">
        <v>191</v>
      </c>
      <c r="B1163" s="35" t="s">
        <v>153</v>
      </c>
      <c r="C1163" s="35" t="s">
        <v>203</v>
      </c>
      <c r="D1163" s="35" t="s">
        <v>324</v>
      </c>
      <c r="E1163" s="35">
        <v>2016</v>
      </c>
      <c r="F1163" s="35" t="s">
        <v>324</v>
      </c>
      <c r="G1163" s="35" t="s">
        <v>324</v>
      </c>
      <c r="H1163" s="36">
        <v>42370</v>
      </c>
      <c r="K1163" s="35" t="s">
        <v>203</v>
      </c>
      <c r="L1163" s="35" t="s">
        <v>203</v>
      </c>
      <c r="M1163" s="35" t="s">
        <v>203</v>
      </c>
      <c r="N1163" s="35" t="s">
        <v>203</v>
      </c>
      <c r="O1163" s="35" t="s">
        <v>143</v>
      </c>
      <c r="P1163" s="35">
        <v>777.91409999999996</v>
      </c>
      <c r="Q1163" s="35">
        <v>1</v>
      </c>
    </row>
    <row r="1164" spans="1:17" hidden="1" x14ac:dyDescent="0.2">
      <c r="A1164" s="35" t="s">
        <v>191</v>
      </c>
      <c r="B1164" s="35" t="s">
        <v>153</v>
      </c>
      <c r="C1164" s="35" t="s">
        <v>204</v>
      </c>
      <c r="D1164" s="35" t="s">
        <v>324</v>
      </c>
      <c r="E1164" s="35">
        <v>2016</v>
      </c>
      <c r="F1164" s="35" t="s">
        <v>324</v>
      </c>
      <c r="G1164" s="35" t="s">
        <v>324</v>
      </c>
      <c r="H1164" s="36">
        <v>42370</v>
      </c>
      <c r="K1164" s="35" t="s">
        <v>205</v>
      </c>
      <c r="L1164" s="35" t="s">
        <v>204</v>
      </c>
      <c r="M1164" s="35" t="s">
        <v>204</v>
      </c>
      <c r="N1164" s="35" t="s">
        <v>204</v>
      </c>
      <c r="O1164" s="35" t="s">
        <v>143</v>
      </c>
      <c r="P1164" s="35">
        <v>3484.3331958640001</v>
      </c>
      <c r="Q1164" s="35">
        <v>1</v>
      </c>
    </row>
    <row r="1165" spans="1:17" hidden="1" x14ac:dyDescent="0.2">
      <c r="A1165" s="35" t="s">
        <v>191</v>
      </c>
      <c r="B1165" s="35" t="s">
        <v>153</v>
      </c>
      <c r="C1165" s="35" t="s">
        <v>206</v>
      </c>
      <c r="D1165" s="35" t="s">
        <v>324</v>
      </c>
      <c r="E1165" s="35">
        <v>2016</v>
      </c>
      <c r="F1165" s="35" t="s">
        <v>324</v>
      </c>
      <c r="G1165" s="35" t="s">
        <v>324</v>
      </c>
      <c r="H1165" s="36">
        <v>42370</v>
      </c>
      <c r="K1165" s="35" t="s">
        <v>207</v>
      </c>
      <c r="L1165" s="35" t="s">
        <v>206</v>
      </c>
      <c r="M1165" s="35" t="s">
        <v>206</v>
      </c>
      <c r="N1165" s="35" t="s">
        <v>206</v>
      </c>
      <c r="O1165" s="35" t="s">
        <v>143</v>
      </c>
      <c r="P1165" s="35">
        <v>0</v>
      </c>
      <c r="Q1165" s="35">
        <v>1</v>
      </c>
    </row>
    <row r="1166" spans="1:17" hidden="1" x14ac:dyDescent="0.2">
      <c r="A1166" s="35" t="s">
        <v>191</v>
      </c>
      <c r="B1166" s="35" t="s">
        <v>153</v>
      </c>
      <c r="C1166" s="35" t="s">
        <v>206</v>
      </c>
      <c r="D1166" s="35" t="s">
        <v>324</v>
      </c>
      <c r="E1166" s="35">
        <v>2016</v>
      </c>
      <c r="F1166" s="35" t="s">
        <v>324</v>
      </c>
      <c r="G1166" s="35" t="s">
        <v>324</v>
      </c>
      <c r="H1166" s="36">
        <v>42370</v>
      </c>
      <c r="K1166" s="35" t="s">
        <v>208</v>
      </c>
      <c r="L1166" s="35" t="s">
        <v>206</v>
      </c>
      <c r="M1166" s="35" t="s">
        <v>206</v>
      </c>
      <c r="N1166" s="35" t="s">
        <v>206</v>
      </c>
      <c r="O1166" s="35" t="s">
        <v>143</v>
      </c>
      <c r="P1166" s="35">
        <v>294739.23547441501</v>
      </c>
      <c r="Q1166" s="35">
        <v>1</v>
      </c>
    </row>
    <row r="1167" spans="1:17" hidden="1" x14ac:dyDescent="0.2">
      <c r="A1167" s="35" t="s">
        <v>191</v>
      </c>
      <c r="B1167" s="35" t="s">
        <v>153</v>
      </c>
      <c r="C1167" s="35" t="s">
        <v>209</v>
      </c>
      <c r="D1167" s="35" t="s">
        <v>324</v>
      </c>
      <c r="E1167" s="35">
        <v>2016</v>
      </c>
      <c r="F1167" s="35" t="s">
        <v>324</v>
      </c>
      <c r="G1167" s="35" t="s">
        <v>324</v>
      </c>
      <c r="H1167" s="36">
        <v>42370</v>
      </c>
      <c r="K1167" s="35" t="s">
        <v>210</v>
      </c>
      <c r="L1167" s="35" t="s">
        <v>209</v>
      </c>
      <c r="M1167" s="35" t="s">
        <v>209</v>
      </c>
      <c r="N1167" s="35" t="s">
        <v>209</v>
      </c>
      <c r="O1167" s="35" t="s">
        <v>143</v>
      </c>
      <c r="P1167" s="35">
        <v>79414.784966000007</v>
      </c>
      <c r="Q1167" s="35">
        <v>1</v>
      </c>
    </row>
    <row r="1168" spans="1:17" hidden="1" x14ac:dyDescent="0.2">
      <c r="A1168" s="35" t="s">
        <v>191</v>
      </c>
      <c r="B1168" s="35" t="s">
        <v>153</v>
      </c>
      <c r="C1168" s="35" t="s">
        <v>211</v>
      </c>
      <c r="D1168" s="35" t="s">
        <v>324</v>
      </c>
      <c r="E1168" s="35">
        <v>2016</v>
      </c>
      <c r="F1168" s="35" t="s">
        <v>324</v>
      </c>
      <c r="G1168" s="35" t="s">
        <v>324</v>
      </c>
      <c r="H1168" s="36">
        <v>42370</v>
      </c>
      <c r="K1168" s="35" t="s">
        <v>211</v>
      </c>
      <c r="L1168" s="35" t="s">
        <v>211</v>
      </c>
      <c r="M1168" s="35" t="s">
        <v>211</v>
      </c>
      <c r="N1168" s="35" t="s">
        <v>211</v>
      </c>
      <c r="O1168" s="35" t="s">
        <v>143</v>
      </c>
      <c r="P1168" s="35">
        <v>18544.149268514</v>
      </c>
      <c r="Q1168" s="35">
        <v>1</v>
      </c>
    </row>
    <row r="1169" spans="1:17" hidden="1" x14ac:dyDescent="0.2">
      <c r="A1169" s="35" t="s">
        <v>191</v>
      </c>
      <c r="B1169" s="35" t="s">
        <v>153</v>
      </c>
      <c r="C1169" s="35" t="s">
        <v>212</v>
      </c>
      <c r="D1169" s="35" t="s">
        <v>324</v>
      </c>
      <c r="E1169" s="35">
        <v>2016</v>
      </c>
      <c r="F1169" s="35" t="s">
        <v>324</v>
      </c>
      <c r="G1169" s="35" t="s">
        <v>324</v>
      </c>
      <c r="H1169" s="36">
        <v>42370</v>
      </c>
      <c r="K1169" s="35" t="s">
        <v>212</v>
      </c>
      <c r="L1169" s="35" t="s">
        <v>212</v>
      </c>
      <c r="M1169" s="35" t="s">
        <v>212</v>
      </c>
      <c r="N1169" s="35" t="s">
        <v>212</v>
      </c>
      <c r="O1169" s="35" t="s">
        <v>143</v>
      </c>
      <c r="P1169" s="35">
        <v>349.30978900000002</v>
      </c>
      <c r="Q1169" s="35">
        <v>1</v>
      </c>
    </row>
    <row r="1170" spans="1:17" hidden="1" x14ac:dyDescent="0.2">
      <c r="A1170" s="35" t="s">
        <v>213</v>
      </c>
      <c r="B1170" s="35" t="s">
        <v>153</v>
      </c>
      <c r="C1170" s="35" t="s">
        <v>214</v>
      </c>
      <c r="D1170" s="35" t="s">
        <v>324</v>
      </c>
      <c r="E1170" s="35">
        <v>2016</v>
      </c>
      <c r="F1170" s="35" t="s">
        <v>324</v>
      </c>
      <c r="G1170" s="35" t="s">
        <v>324</v>
      </c>
      <c r="H1170" s="36">
        <v>42370</v>
      </c>
      <c r="I1170" s="35" t="s">
        <v>215</v>
      </c>
      <c r="K1170" s="35" t="s">
        <v>216</v>
      </c>
      <c r="L1170" s="35" t="s">
        <v>214</v>
      </c>
      <c r="M1170" s="35" t="s">
        <v>214</v>
      </c>
      <c r="N1170" s="35" t="s">
        <v>214</v>
      </c>
      <c r="O1170" s="35" t="s">
        <v>143</v>
      </c>
      <c r="P1170" s="35">
        <v>0</v>
      </c>
      <c r="Q1170" s="35">
        <v>1</v>
      </c>
    </row>
    <row r="1171" spans="1:17" hidden="1" x14ac:dyDescent="0.2">
      <c r="A1171" s="35" t="s">
        <v>213</v>
      </c>
      <c r="B1171" s="35" t="s">
        <v>153</v>
      </c>
      <c r="C1171" s="35" t="s">
        <v>154</v>
      </c>
      <c r="D1171" s="35" t="s">
        <v>324</v>
      </c>
      <c r="E1171" s="35">
        <v>2016</v>
      </c>
      <c r="F1171" s="35" t="s">
        <v>324</v>
      </c>
      <c r="G1171" s="35" t="s">
        <v>324</v>
      </c>
      <c r="H1171" s="36">
        <v>42370</v>
      </c>
      <c r="I1171" s="35" t="s">
        <v>217</v>
      </c>
      <c r="K1171" s="35" t="s">
        <v>218</v>
      </c>
      <c r="L1171" s="35" t="s">
        <v>154</v>
      </c>
      <c r="M1171" s="35" t="s">
        <v>154</v>
      </c>
      <c r="N1171" s="35" t="s">
        <v>154</v>
      </c>
      <c r="O1171" s="35" t="s">
        <v>143</v>
      </c>
      <c r="P1171" s="35">
        <v>0</v>
      </c>
      <c r="Q1171" s="35">
        <v>1</v>
      </c>
    </row>
    <row r="1172" spans="1:17" hidden="1" x14ac:dyDescent="0.2">
      <c r="A1172" s="35" t="s">
        <v>213</v>
      </c>
      <c r="B1172" s="35" t="s">
        <v>153</v>
      </c>
      <c r="C1172" s="35" t="s">
        <v>219</v>
      </c>
      <c r="D1172" s="35" t="s">
        <v>324</v>
      </c>
      <c r="E1172" s="35">
        <v>2016</v>
      </c>
      <c r="F1172" s="35" t="s">
        <v>324</v>
      </c>
      <c r="G1172" s="35" t="s">
        <v>324</v>
      </c>
      <c r="H1172" s="36">
        <v>42370</v>
      </c>
      <c r="I1172" s="35" t="s">
        <v>215</v>
      </c>
      <c r="K1172" s="35" t="s">
        <v>220</v>
      </c>
      <c r="L1172" s="35" t="s">
        <v>219</v>
      </c>
      <c r="M1172" s="35" t="s">
        <v>219</v>
      </c>
      <c r="N1172" s="35" t="s">
        <v>219</v>
      </c>
      <c r="O1172" s="35" t="s">
        <v>143</v>
      </c>
      <c r="P1172" s="35">
        <v>0</v>
      </c>
      <c r="Q1172" s="35">
        <v>1</v>
      </c>
    </row>
    <row r="1173" spans="1:17" hidden="1" x14ac:dyDescent="0.2">
      <c r="A1173" s="35" t="s">
        <v>213</v>
      </c>
      <c r="B1173" s="35" t="s">
        <v>153</v>
      </c>
      <c r="C1173" s="35" t="s">
        <v>308</v>
      </c>
      <c r="D1173" s="35" t="s">
        <v>324</v>
      </c>
      <c r="E1173" s="35">
        <v>2016</v>
      </c>
      <c r="F1173" s="35" t="s">
        <v>324</v>
      </c>
      <c r="G1173" s="35" t="s">
        <v>324</v>
      </c>
      <c r="H1173" s="36">
        <v>42370</v>
      </c>
      <c r="I1173" s="35" t="s">
        <v>215</v>
      </c>
      <c r="K1173" s="35" t="s">
        <v>309</v>
      </c>
      <c r="L1173" s="35" t="s">
        <v>308</v>
      </c>
      <c r="M1173" s="35" t="s">
        <v>308</v>
      </c>
      <c r="N1173" s="35" t="s">
        <v>308</v>
      </c>
      <c r="O1173" s="35" t="s">
        <v>143</v>
      </c>
      <c r="P1173" s="35">
        <v>3658.7199724000002</v>
      </c>
      <c r="Q1173" s="35">
        <v>1</v>
      </c>
    </row>
    <row r="1174" spans="1:17" hidden="1" x14ac:dyDescent="0.2">
      <c r="A1174" s="35" t="s">
        <v>213</v>
      </c>
      <c r="B1174" s="35" t="s">
        <v>153</v>
      </c>
      <c r="C1174" s="35" t="s">
        <v>221</v>
      </c>
      <c r="D1174" s="35" t="s">
        <v>324</v>
      </c>
      <c r="E1174" s="35">
        <v>2016</v>
      </c>
      <c r="F1174" s="35" t="s">
        <v>324</v>
      </c>
      <c r="G1174" s="35" t="s">
        <v>324</v>
      </c>
      <c r="H1174" s="36">
        <v>42370</v>
      </c>
      <c r="I1174" s="35" t="s">
        <v>215</v>
      </c>
      <c r="K1174" s="35" t="s">
        <v>222</v>
      </c>
      <c r="L1174" s="35" t="s">
        <v>221</v>
      </c>
      <c r="M1174" s="35" t="s">
        <v>221</v>
      </c>
      <c r="N1174" s="35" t="s">
        <v>221</v>
      </c>
      <c r="O1174" s="35" t="s">
        <v>143</v>
      </c>
      <c r="P1174" s="35">
        <v>121.735560127</v>
      </c>
      <c r="Q1174" s="35">
        <v>1</v>
      </c>
    </row>
    <row r="1175" spans="1:17" hidden="1" x14ac:dyDescent="0.2">
      <c r="A1175" s="35" t="s">
        <v>213</v>
      </c>
      <c r="B1175" s="35" t="s">
        <v>153</v>
      </c>
      <c r="C1175" s="35" t="s">
        <v>223</v>
      </c>
      <c r="D1175" s="35" t="s">
        <v>324</v>
      </c>
      <c r="E1175" s="35">
        <v>2016</v>
      </c>
      <c r="F1175" s="35" t="s">
        <v>324</v>
      </c>
      <c r="G1175" s="35" t="s">
        <v>324</v>
      </c>
      <c r="H1175" s="36">
        <v>42370</v>
      </c>
      <c r="I1175" s="35" t="s">
        <v>215</v>
      </c>
      <c r="K1175" s="35" t="s">
        <v>224</v>
      </c>
      <c r="L1175" s="35" t="s">
        <v>223</v>
      </c>
      <c r="M1175" s="35" t="s">
        <v>223</v>
      </c>
      <c r="N1175" s="35" t="s">
        <v>223</v>
      </c>
      <c r="O1175" s="35" t="s">
        <v>143</v>
      </c>
      <c r="P1175" s="35">
        <v>59.445753998999997</v>
      </c>
      <c r="Q1175" s="35">
        <v>1</v>
      </c>
    </row>
    <row r="1176" spans="1:17" hidden="1" x14ac:dyDescent="0.2">
      <c r="A1176" s="35" t="s">
        <v>213</v>
      </c>
      <c r="B1176" s="35" t="s">
        <v>153</v>
      </c>
      <c r="C1176" s="35" t="s">
        <v>156</v>
      </c>
      <c r="D1176" s="35" t="s">
        <v>324</v>
      </c>
      <c r="E1176" s="35">
        <v>2016</v>
      </c>
      <c r="F1176" s="35" t="s">
        <v>324</v>
      </c>
      <c r="G1176" s="35" t="s">
        <v>324</v>
      </c>
      <c r="H1176" s="36">
        <v>42370</v>
      </c>
      <c r="I1176" s="35" t="s">
        <v>217</v>
      </c>
      <c r="K1176" s="35" t="s">
        <v>225</v>
      </c>
      <c r="L1176" s="35" t="s">
        <v>156</v>
      </c>
      <c r="M1176" s="35" t="s">
        <v>156</v>
      </c>
      <c r="N1176" s="35" t="s">
        <v>156</v>
      </c>
      <c r="O1176" s="35" t="s">
        <v>143</v>
      </c>
      <c r="P1176" s="35">
        <v>0</v>
      </c>
      <c r="Q1176" s="35">
        <v>1</v>
      </c>
    </row>
    <row r="1177" spans="1:17" hidden="1" x14ac:dyDescent="0.2">
      <c r="A1177" s="35" t="s">
        <v>213</v>
      </c>
      <c r="B1177" s="35" t="s">
        <v>153</v>
      </c>
      <c r="C1177" s="35" t="s">
        <v>156</v>
      </c>
      <c r="D1177" s="35" t="s">
        <v>324</v>
      </c>
      <c r="E1177" s="35">
        <v>2016</v>
      </c>
      <c r="F1177" s="35" t="s">
        <v>324</v>
      </c>
      <c r="G1177" s="35" t="s">
        <v>324</v>
      </c>
      <c r="H1177" s="36">
        <v>42370</v>
      </c>
      <c r="I1177" s="35" t="s">
        <v>217</v>
      </c>
      <c r="K1177" s="35" t="s">
        <v>226</v>
      </c>
      <c r="L1177" s="35" t="s">
        <v>156</v>
      </c>
      <c r="M1177" s="35" t="s">
        <v>156</v>
      </c>
      <c r="N1177" s="35" t="s">
        <v>156</v>
      </c>
      <c r="O1177" s="35" t="s">
        <v>143</v>
      </c>
      <c r="P1177" s="35">
        <v>37.990613977000002</v>
      </c>
      <c r="Q1177" s="35">
        <v>1</v>
      </c>
    </row>
    <row r="1178" spans="1:17" hidden="1" x14ac:dyDescent="0.2">
      <c r="A1178" s="35" t="s">
        <v>213</v>
      </c>
      <c r="B1178" s="35" t="s">
        <v>153</v>
      </c>
      <c r="C1178" s="35" t="s">
        <v>158</v>
      </c>
      <c r="D1178" s="35" t="s">
        <v>324</v>
      </c>
      <c r="E1178" s="35">
        <v>2016</v>
      </c>
      <c r="F1178" s="35" t="s">
        <v>324</v>
      </c>
      <c r="G1178" s="35" t="s">
        <v>324</v>
      </c>
      <c r="H1178" s="36">
        <v>42370</v>
      </c>
      <c r="I1178" s="35" t="s">
        <v>217</v>
      </c>
      <c r="K1178" s="35" t="s">
        <v>227</v>
      </c>
      <c r="L1178" s="35" t="s">
        <v>158</v>
      </c>
      <c r="M1178" s="35" t="s">
        <v>158</v>
      </c>
      <c r="N1178" s="35" t="s">
        <v>158</v>
      </c>
      <c r="O1178" s="35" t="s">
        <v>143</v>
      </c>
      <c r="P1178" s="35">
        <v>1.0433618840000001</v>
      </c>
      <c r="Q1178" s="35">
        <v>1</v>
      </c>
    </row>
    <row r="1179" spans="1:17" hidden="1" x14ac:dyDescent="0.2">
      <c r="A1179" s="35" t="s">
        <v>213</v>
      </c>
      <c r="B1179" s="35" t="s">
        <v>153</v>
      </c>
      <c r="C1179" s="35" t="s">
        <v>158</v>
      </c>
      <c r="D1179" s="35" t="s">
        <v>324</v>
      </c>
      <c r="E1179" s="35">
        <v>2016</v>
      </c>
      <c r="F1179" s="35" t="s">
        <v>324</v>
      </c>
      <c r="G1179" s="35" t="s">
        <v>324</v>
      </c>
      <c r="H1179" s="36">
        <v>42370</v>
      </c>
      <c r="I1179" s="35" t="s">
        <v>217</v>
      </c>
      <c r="K1179" s="35" t="s">
        <v>228</v>
      </c>
      <c r="L1179" s="35" t="s">
        <v>158</v>
      </c>
      <c r="M1179" s="35" t="s">
        <v>158</v>
      </c>
      <c r="N1179" s="35" t="s">
        <v>158</v>
      </c>
      <c r="O1179" s="35" t="s">
        <v>143</v>
      </c>
      <c r="P1179" s="35">
        <v>0.10639567799999999</v>
      </c>
      <c r="Q1179" s="35">
        <v>1</v>
      </c>
    </row>
    <row r="1180" spans="1:17" hidden="1" x14ac:dyDescent="0.2">
      <c r="A1180" s="35" t="s">
        <v>213</v>
      </c>
      <c r="B1180" s="35" t="s">
        <v>153</v>
      </c>
      <c r="C1180" s="35" t="s">
        <v>158</v>
      </c>
      <c r="D1180" s="35" t="s">
        <v>324</v>
      </c>
      <c r="E1180" s="35">
        <v>2016</v>
      </c>
      <c r="F1180" s="35" t="s">
        <v>324</v>
      </c>
      <c r="G1180" s="35" t="s">
        <v>324</v>
      </c>
      <c r="H1180" s="36">
        <v>42370</v>
      </c>
      <c r="I1180" s="35" t="s">
        <v>217</v>
      </c>
      <c r="K1180" s="35" t="s">
        <v>229</v>
      </c>
      <c r="L1180" s="35" t="s">
        <v>158</v>
      </c>
      <c r="M1180" s="35" t="s">
        <v>158</v>
      </c>
      <c r="N1180" s="35" t="s">
        <v>158</v>
      </c>
      <c r="O1180" s="35" t="s">
        <v>143</v>
      </c>
      <c r="P1180" s="35">
        <v>0</v>
      </c>
      <c r="Q1180" s="35">
        <v>1</v>
      </c>
    </row>
    <row r="1181" spans="1:17" hidden="1" x14ac:dyDescent="0.2">
      <c r="A1181" s="35" t="s">
        <v>213</v>
      </c>
      <c r="B1181" s="35" t="s">
        <v>153</v>
      </c>
      <c r="C1181" s="35" t="s">
        <v>158</v>
      </c>
      <c r="D1181" s="35" t="s">
        <v>324</v>
      </c>
      <c r="E1181" s="35">
        <v>2016</v>
      </c>
      <c r="F1181" s="35" t="s">
        <v>324</v>
      </c>
      <c r="G1181" s="35" t="s">
        <v>324</v>
      </c>
      <c r="H1181" s="36">
        <v>42370</v>
      </c>
      <c r="I1181" s="35" t="s">
        <v>217</v>
      </c>
      <c r="K1181" s="35" t="s">
        <v>230</v>
      </c>
      <c r="L1181" s="35" t="s">
        <v>158</v>
      </c>
      <c r="M1181" s="35" t="s">
        <v>158</v>
      </c>
      <c r="N1181" s="35" t="s">
        <v>158</v>
      </c>
      <c r="O1181" s="35" t="s">
        <v>143</v>
      </c>
      <c r="P1181" s="35">
        <v>0</v>
      </c>
      <c r="Q1181" s="35">
        <v>1</v>
      </c>
    </row>
    <row r="1182" spans="1:17" hidden="1" x14ac:dyDescent="0.2">
      <c r="A1182" s="35" t="s">
        <v>213</v>
      </c>
      <c r="B1182" s="35" t="s">
        <v>153</v>
      </c>
      <c r="C1182" s="35" t="s">
        <v>231</v>
      </c>
      <c r="D1182" s="35" t="s">
        <v>324</v>
      </c>
      <c r="E1182" s="35">
        <v>2016</v>
      </c>
      <c r="F1182" s="35" t="s">
        <v>324</v>
      </c>
      <c r="G1182" s="35" t="s">
        <v>324</v>
      </c>
      <c r="H1182" s="36">
        <v>42370</v>
      </c>
      <c r="I1182" s="35" t="s">
        <v>217</v>
      </c>
      <c r="K1182" s="35" t="s">
        <v>231</v>
      </c>
      <c r="L1182" s="35" t="s">
        <v>231</v>
      </c>
      <c r="M1182" s="35" t="s">
        <v>231</v>
      </c>
      <c r="N1182" s="35" t="s">
        <v>231</v>
      </c>
      <c r="O1182" s="35" t="s">
        <v>143</v>
      </c>
      <c r="P1182" s="35">
        <v>2.1036797999999999E-2</v>
      </c>
      <c r="Q1182" s="35">
        <v>1</v>
      </c>
    </row>
    <row r="1183" spans="1:17" hidden="1" x14ac:dyDescent="0.2">
      <c r="A1183" s="35" t="s">
        <v>213</v>
      </c>
      <c r="B1183" s="35" t="s">
        <v>153</v>
      </c>
      <c r="C1183" s="35" t="s">
        <v>232</v>
      </c>
      <c r="D1183" s="35" t="s">
        <v>324</v>
      </c>
      <c r="E1183" s="35">
        <v>2016</v>
      </c>
      <c r="F1183" s="35" t="s">
        <v>324</v>
      </c>
      <c r="G1183" s="35" t="s">
        <v>324</v>
      </c>
      <c r="H1183" s="36">
        <v>42370</v>
      </c>
      <c r="I1183" s="35" t="s">
        <v>215</v>
      </c>
      <c r="K1183" s="35" t="s">
        <v>233</v>
      </c>
      <c r="L1183" s="35" t="s">
        <v>232</v>
      </c>
      <c r="M1183" s="35" t="s">
        <v>232</v>
      </c>
      <c r="N1183" s="35" t="s">
        <v>232</v>
      </c>
      <c r="O1183" s="35" t="s">
        <v>143</v>
      </c>
      <c r="P1183" s="35">
        <v>18.978753547</v>
      </c>
      <c r="Q1183" s="35">
        <v>1</v>
      </c>
    </row>
    <row r="1184" spans="1:17" hidden="1" x14ac:dyDescent="0.2">
      <c r="A1184" s="35" t="s">
        <v>213</v>
      </c>
      <c r="B1184" s="35" t="s">
        <v>153</v>
      </c>
      <c r="C1184" s="35" t="s">
        <v>232</v>
      </c>
      <c r="D1184" s="35" t="s">
        <v>324</v>
      </c>
      <c r="E1184" s="35">
        <v>2016</v>
      </c>
      <c r="F1184" s="35" t="s">
        <v>324</v>
      </c>
      <c r="G1184" s="35" t="s">
        <v>324</v>
      </c>
      <c r="H1184" s="36">
        <v>42370</v>
      </c>
      <c r="I1184" s="35" t="s">
        <v>234</v>
      </c>
      <c r="K1184" s="35" t="s">
        <v>350</v>
      </c>
      <c r="L1184" s="35" t="s">
        <v>232</v>
      </c>
      <c r="M1184" s="35" t="s">
        <v>232</v>
      </c>
      <c r="N1184" s="35" t="s">
        <v>232</v>
      </c>
      <c r="O1184" s="35" t="s">
        <v>143</v>
      </c>
      <c r="P1184" s="35">
        <v>0</v>
      </c>
      <c r="Q1184" s="35">
        <v>1</v>
      </c>
    </row>
    <row r="1185" spans="1:17" hidden="1" x14ac:dyDescent="0.2">
      <c r="A1185" s="35" t="s">
        <v>213</v>
      </c>
      <c r="B1185" s="35" t="s">
        <v>153</v>
      </c>
      <c r="C1185" s="35" t="s">
        <v>236</v>
      </c>
      <c r="D1185" s="35" t="s">
        <v>324</v>
      </c>
      <c r="E1185" s="35">
        <v>2016</v>
      </c>
      <c r="F1185" s="35" t="s">
        <v>324</v>
      </c>
      <c r="G1185" s="35" t="s">
        <v>324</v>
      </c>
      <c r="H1185" s="36">
        <v>42370</v>
      </c>
      <c r="I1185" s="35" t="s">
        <v>234</v>
      </c>
      <c r="K1185" s="35" t="s">
        <v>351</v>
      </c>
      <c r="L1185" s="35" t="s">
        <v>236</v>
      </c>
      <c r="M1185" s="35" t="s">
        <v>236</v>
      </c>
      <c r="N1185" s="35" t="s">
        <v>236</v>
      </c>
      <c r="O1185" s="35" t="s">
        <v>143</v>
      </c>
      <c r="P1185" s="35">
        <v>1569.0930442619999</v>
      </c>
      <c r="Q1185" s="35">
        <v>1</v>
      </c>
    </row>
    <row r="1186" spans="1:17" hidden="1" x14ac:dyDescent="0.2">
      <c r="A1186" s="35" t="s">
        <v>213</v>
      </c>
      <c r="B1186" s="35" t="s">
        <v>153</v>
      </c>
      <c r="C1186" s="35" t="s">
        <v>238</v>
      </c>
      <c r="D1186" s="35" t="s">
        <v>324</v>
      </c>
      <c r="E1186" s="35">
        <v>2016</v>
      </c>
      <c r="F1186" s="35" t="s">
        <v>324</v>
      </c>
      <c r="G1186" s="35" t="s">
        <v>324</v>
      </c>
      <c r="H1186" s="36">
        <v>42370</v>
      </c>
      <c r="I1186" s="35" t="s">
        <v>234</v>
      </c>
      <c r="K1186" s="35" t="s">
        <v>352</v>
      </c>
      <c r="L1186" s="35" t="s">
        <v>238</v>
      </c>
      <c r="M1186" s="35" t="s">
        <v>238</v>
      </c>
      <c r="N1186" s="35" t="s">
        <v>238</v>
      </c>
      <c r="O1186" s="35" t="s">
        <v>143</v>
      </c>
      <c r="P1186" s="35">
        <v>0</v>
      </c>
      <c r="Q1186" s="35">
        <v>1</v>
      </c>
    </row>
    <row r="1187" spans="1:17" hidden="1" x14ac:dyDescent="0.2">
      <c r="A1187" s="35" t="s">
        <v>213</v>
      </c>
      <c r="B1187" s="35" t="s">
        <v>153</v>
      </c>
      <c r="C1187" s="35" t="s">
        <v>240</v>
      </c>
      <c r="D1187" s="35" t="s">
        <v>324</v>
      </c>
      <c r="E1187" s="35">
        <v>2016</v>
      </c>
      <c r="F1187" s="35" t="s">
        <v>324</v>
      </c>
      <c r="G1187" s="35" t="s">
        <v>324</v>
      </c>
      <c r="H1187" s="36">
        <v>42370</v>
      </c>
      <c r="I1187" s="35" t="s">
        <v>217</v>
      </c>
      <c r="K1187" s="35" t="s">
        <v>241</v>
      </c>
      <c r="L1187" s="35" t="s">
        <v>240</v>
      </c>
      <c r="M1187" s="35" t="s">
        <v>240</v>
      </c>
      <c r="N1187" s="35" t="s">
        <v>240</v>
      </c>
      <c r="O1187" s="35" t="s">
        <v>143</v>
      </c>
      <c r="P1187" s="35">
        <v>0</v>
      </c>
      <c r="Q1187" s="35">
        <v>1</v>
      </c>
    </row>
    <row r="1188" spans="1:17" hidden="1" x14ac:dyDescent="0.2">
      <c r="A1188" s="35" t="s">
        <v>213</v>
      </c>
      <c r="B1188" s="35" t="s">
        <v>153</v>
      </c>
      <c r="C1188" s="35" t="s">
        <v>242</v>
      </c>
      <c r="D1188" s="35" t="s">
        <v>324</v>
      </c>
      <c r="E1188" s="35">
        <v>2016</v>
      </c>
      <c r="F1188" s="35" t="s">
        <v>324</v>
      </c>
      <c r="G1188" s="35" t="s">
        <v>324</v>
      </c>
      <c r="H1188" s="36">
        <v>42370</v>
      </c>
      <c r="I1188" s="35" t="s">
        <v>217</v>
      </c>
      <c r="K1188" s="35" t="s">
        <v>242</v>
      </c>
      <c r="L1188" s="35" t="s">
        <v>242</v>
      </c>
      <c r="M1188" s="35" t="s">
        <v>242</v>
      </c>
      <c r="N1188" s="35" t="s">
        <v>242</v>
      </c>
      <c r="O1188" s="35" t="s">
        <v>143</v>
      </c>
      <c r="P1188" s="35">
        <v>0</v>
      </c>
      <c r="Q1188" s="35">
        <v>1</v>
      </c>
    </row>
    <row r="1189" spans="1:17" hidden="1" x14ac:dyDescent="0.2">
      <c r="A1189" s="35" t="s">
        <v>213</v>
      </c>
      <c r="B1189" s="35" t="s">
        <v>153</v>
      </c>
      <c r="C1189" s="35" t="s">
        <v>243</v>
      </c>
      <c r="D1189" s="35" t="s">
        <v>324</v>
      </c>
      <c r="E1189" s="35">
        <v>2016</v>
      </c>
      <c r="F1189" s="35" t="s">
        <v>324</v>
      </c>
      <c r="G1189" s="35" t="s">
        <v>324</v>
      </c>
      <c r="H1189" s="36">
        <v>42370</v>
      </c>
      <c r="I1189" s="35" t="s">
        <v>215</v>
      </c>
      <c r="K1189" s="35" t="s">
        <v>244</v>
      </c>
      <c r="L1189" s="35" t="s">
        <v>243</v>
      </c>
      <c r="M1189" s="35" t="s">
        <v>243</v>
      </c>
      <c r="N1189" s="35" t="s">
        <v>243</v>
      </c>
      <c r="O1189" s="35" t="s">
        <v>143</v>
      </c>
      <c r="P1189" s="35">
        <v>21.716378715000001</v>
      </c>
      <c r="Q1189" s="35">
        <v>1</v>
      </c>
    </row>
    <row r="1190" spans="1:17" hidden="1" x14ac:dyDescent="0.2">
      <c r="A1190" s="35" t="s">
        <v>213</v>
      </c>
      <c r="B1190" s="35" t="s">
        <v>245</v>
      </c>
      <c r="C1190" s="35" t="s">
        <v>246</v>
      </c>
      <c r="D1190" s="35" t="s">
        <v>324</v>
      </c>
      <c r="E1190" s="35">
        <v>2016</v>
      </c>
      <c r="F1190" s="35" t="s">
        <v>324</v>
      </c>
      <c r="G1190" s="35" t="s">
        <v>324</v>
      </c>
      <c r="H1190" s="36">
        <v>42370</v>
      </c>
      <c r="K1190" s="35" t="s">
        <v>247</v>
      </c>
      <c r="L1190" s="35" t="s">
        <v>246</v>
      </c>
      <c r="M1190" s="35" t="s">
        <v>246</v>
      </c>
      <c r="N1190" s="35" t="s">
        <v>246</v>
      </c>
      <c r="O1190" s="35" t="s">
        <v>143</v>
      </c>
      <c r="P1190" s="35">
        <v>11965.675530320999</v>
      </c>
      <c r="Q1190" s="35">
        <v>1</v>
      </c>
    </row>
    <row r="1191" spans="1:17" hidden="1" x14ac:dyDescent="0.2">
      <c r="A1191" s="35" t="s">
        <v>213</v>
      </c>
      <c r="B1191" s="35" t="s">
        <v>245</v>
      </c>
      <c r="C1191" s="35" t="s">
        <v>248</v>
      </c>
      <c r="D1191" s="35" t="s">
        <v>324</v>
      </c>
      <c r="E1191" s="35">
        <v>2016</v>
      </c>
      <c r="F1191" s="35" t="s">
        <v>324</v>
      </c>
      <c r="G1191" s="35" t="s">
        <v>324</v>
      </c>
      <c r="H1191" s="36">
        <v>42370</v>
      </c>
      <c r="K1191" s="35" t="s">
        <v>249</v>
      </c>
      <c r="L1191" s="35" t="s">
        <v>248</v>
      </c>
      <c r="M1191" s="35" t="s">
        <v>248</v>
      </c>
      <c r="N1191" s="35" t="s">
        <v>248</v>
      </c>
      <c r="O1191" s="35" t="s">
        <v>143</v>
      </c>
      <c r="P1191" s="35">
        <v>0</v>
      </c>
      <c r="Q1191" s="35">
        <v>1</v>
      </c>
    </row>
    <row r="1192" spans="1:17" hidden="1" x14ac:dyDescent="0.2">
      <c r="A1192" s="35" t="s">
        <v>213</v>
      </c>
      <c r="B1192" s="35" t="s">
        <v>245</v>
      </c>
      <c r="C1192" s="35" t="s">
        <v>248</v>
      </c>
      <c r="D1192" s="35" t="s">
        <v>324</v>
      </c>
      <c r="E1192" s="35">
        <v>2016</v>
      </c>
      <c r="F1192" s="35" t="s">
        <v>324</v>
      </c>
      <c r="G1192" s="35" t="s">
        <v>324</v>
      </c>
      <c r="H1192" s="36">
        <v>42370</v>
      </c>
      <c r="K1192" s="35" t="s">
        <v>353</v>
      </c>
      <c r="L1192" s="35" t="s">
        <v>248</v>
      </c>
      <c r="M1192" s="35" t="s">
        <v>248</v>
      </c>
      <c r="N1192" s="35" t="s">
        <v>248</v>
      </c>
      <c r="O1192" s="35" t="s">
        <v>143</v>
      </c>
      <c r="P1192" s="35">
        <v>0</v>
      </c>
      <c r="Q1192" s="35">
        <v>1</v>
      </c>
    </row>
    <row r="1193" spans="1:17" hidden="1" x14ac:dyDescent="0.2">
      <c r="A1193" s="35" t="s">
        <v>213</v>
      </c>
      <c r="B1193" s="35" t="s">
        <v>245</v>
      </c>
      <c r="C1193" s="35" t="s">
        <v>251</v>
      </c>
      <c r="D1193" s="35" t="s">
        <v>324</v>
      </c>
      <c r="E1193" s="35">
        <v>2016</v>
      </c>
      <c r="F1193" s="35" t="s">
        <v>324</v>
      </c>
      <c r="G1193" s="35" t="s">
        <v>324</v>
      </c>
      <c r="H1193" s="36">
        <v>42370</v>
      </c>
      <c r="K1193" s="35" t="s">
        <v>252</v>
      </c>
      <c r="L1193" s="35" t="s">
        <v>251</v>
      </c>
      <c r="M1193" s="35" t="s">
        <v>251</v>
      </c>
      <c r="N1193" s="35" t="s">
        <v>251</v>
      </c>
      <c r="O1193" s="35" t="s">
        <v>143</v>
      </c>
      <c r="P1193" s="35">
        <v>0</v>
      </c>
      <c r="Q1193" s="35">
        <v>1</v>
      </c>
    </row>
    <row r="1194" spans="1:17" hidden="1" x14ac:dyDescent="0.2">
      <c r="A1194" s="35" t="s">
        <v>213</v>
      </c>
      <c r="B1194" s="35" t="s">
        <v>245</v>
      </c>
      <c r="C1194" s="35" t="s">
        <v>253</v>
      </c>
      <c r="D1194" s="35" t="s">
        <v>324</v>
      </c>
      <c r="E1194" s="35">
        <v>2016</v>
      </c>
      <c r="F1194" s="35" t="s">
        <v>324</v>
      </c>
      <c r="G1194" s="35" t="s">
        <v>324</v>
      </c>
      <c r="H1194" s="36">
        <v>42370</v>
      </c>
      <c r="K1194" s="35" t="s">
        <v>254</v>
      </c>
      <c r="L1194" s="35" t="s">
        <v>253</v>
      </c>
      <c r="M1194" s="35" t="s">
        <v>253</v>
      </c>
      <c r="N1194" s="35" t="s">
        <v>253</v>
      </c>
      <c r="O1194" s="35" t="s">
        <v>143</v>
      </c>
      <c r="P1194" s="35">
        <v>1563.6918181389999</v>
      </c>
      <c r="Q1194" s="35">
        <v>1</v>
      </c>
    </row>
    <row r="1195" spans="1:17" hidden="1" x14ac:dyDescent="0.2">
      <c r="A1195" s="35" t="s">
        <v>213</v>
      </c>
      <c r="B1195" s="35" t="s">
        <v>245</v>
      </c>
      <c r="C1195" s="35" t="s">
        <v>258</v>
      </c>
      <c r="D1195" s="35" t="s">
        <v>324</v>
      </c>
      <c r="E1195" s="35">
        <v>2016</v>
      </c>
      <c r="F1195" s="35" t="s">
        <v>324</v>
      </c>
      <c r="G1195" s="35" t="s">
        <v>324</v>
      </c>
      <c r="H1195" s="36">
        <v>42370</v>
      </c>
      <c r="K1195" s="35" t="s">
        <v>259</v>
      </c>
      <c r="L1195" s="35" t="s">
        <v>258</v>
      </c>
      <c r="M1195" s="35" t="s">
        <v>258</v>
      </c>
      <c r="N1195" s="35" t="s">
        <v>258</v>
      </c>
      <c r="O1195" s="35" t="s">
        <v>143</v>
      </c>
      <c r="P1195" s="35">
        <v>165.93677353499999</v>
      </c>
      <c r="Q1195" s="35">
        <v>1</v>
      </c>
    </row>
    <row r="1196" spans="1:17" hidden="1" x14ac:dyDescent="0.2">
      <c r="A1196" s="35" t="s">
        <v>213</v>
      </c>
      <c r="B1196" s="35" t="s">
        <v>245</v>
      </c>
      <c r="C1196" s="35" t="s">
        <v>260</v>
      </c>
      <c r="D1196" s="35" t="s">
        <v>324</v>
      </c>
      <c r="E1196" s="35">
        <v>2016</v>
      </c>
      <c r="F1196" s="35" t="s">
        <v>324</v>
      </c>
      <c r="G1196" s="35" t="s">
        <v>324</v>
      </c>
      <c r="H1196" s="36">
        <v>42370</v>
      </c>
      <c r="K1196" s="35" t="s">
        <v>261</v>
      </c>
      <c r="L1196" s="35" t="s">
        <v>260</v>
      </c>
      <c r="M1196" s="35" t="s">
        <v>260</v>
      </c>
      <c r="N1196" s="35" t="s">
        <v>260</v>
      </c>
      <c r="O1196" s="35" t="s">
        <v>143</v>
      </c>
      <c r="P1196" s="35">
        <v>112052.307538359</v>
      </c>
      <c r="Q1196" s="35">
        <v>1</v>
      </c>
    </row>
    <row r="1197" spans="1:17" hidden="1" x14ac:dyDescent="0.2">
      <c r="A1197" s="35" t="s">
        <v>213</v>
      </c>
      <c r="B1197" s="35" t="s">
        <v>245</v>
      </c>
      <c r="C1197" s="35" t="s">
        <v>262</v>
      </c>
      <c r="D1197" s="35" t="s">
        <v>324</v>
      </c>
      <c r="E1197" s="35">
        <v>2016</v>
      </c>
      <c r="F1197" s="35" t="s">
        <v>324</v>
      </c>
      <c r="G1197" s="35" t="s">
        <v>324</v>
      </c>
      <c r="H1197" s="36">
        <v>42370</v>
      </c>
      <c r="K1197" s="35" t="s">
        <v>263</v>
      </c>
      <c r="L1197" s="35" t="s">
        <v>262</v>
      </c>
      <c r="M1197" s="35" t="s">
        <v>262</v>
      </c>
      <c r="N1197" s="35" t="s">
        <v>262</v>
      </c>
      <c r="O1197" s="35" t="s">
        <v>143</v>
      </c>
      <c r="P1197" s="35">
        <v>1980.931693257</v>
      </c>
      <c r="Q1197" s="35">
        <v>1</v>
      </c>
    </row>
    <row r="1198" spans="1:17" hidden="1" x14ac:dyDescent="0.2">
      <c r="A1198" s="35" t="s">
        <v>182</v>
      </c>
      <c r="B1198" s="35" t="s">
        <v>186</v>
      </c>
      <c r="C1198" s="35" t="s">
        <v>354</v>
      </c>
      <c r="D1198" s="35" t="s">
        <v>355</v>
      </c>
      <c r="E1198" s="35">
        <v>2016</v>
      </c>
      <c r="F1198" s="35" t="s">
        <v>355</v>
      </c>
      <c r="G1198" s="35" t="s">
        <v>355</v>
      </c>
      <c r="H1198" s="36">
        <v>42370</v>
      </c>
      <c r="K1198" s="35" t="s">
        <v>356</v>
      </c>
      <c r="L1198" s="35" t="s">
        <v>354</v>
      </c>
      <c r="M1198" s="35" t="s">
        <v>354</v>
      </c>
      <c r="N1198" s="35" t="s">
        <v>354</v>
      </c>
      <c r="O1198" s="35" t="s">
        <v>143</v>
      </c>
      <c r="P1198" s="35">
        <v>67777.100000000006</v>
      </c>
      <c r="Q1198" s="35">
        <v>1</v>
      </c>
    </row>
    <row r="1199" spans="1:17" hidden="1" x14ac:dyDescent="0.2">
      <c r="A1199" s="35" t="s">
        <v>182</v>
      </c>
      <c r="B1199" s="35" t="s">
        <v>186</v>
      </c>
      <c r="C1199" s="35" t="s">
        <v>240</v>
      </c>
      <c r="D1199" s="35" t="s">
        <v>355</v>
      </c>
      <c r="E1199" s="35">
        <v>2016</v>
      </c>
      <c r="F1199" s="35" t="s">
        <v>355</v>
      </c>
      <c r="G1199" s="35" t="s">
        <v>355</v>
      </c>
      <c r="H1199" s="36">
        <v>42370</v>
      </c>
      <c r="K1199" s="35" t="s">
        <v>240</v>
      </c>
      <c r="L1199" s="35" t="s">
        <v>240</v>
      </c>
      <c r="M1199" s="35" t="s">
        <v>240</v>
      </c>
      <c r="N1199" s="35" t="s">
        <v>240</v>
      </c>
      <c r="O1199" s="35" t="s">
        <v>143</v>
      </c>
      <c r="P1199" s="35">
        <v>32013.779974384001</v>
      </c>
      <c r="Q1199" s="35">
        <v>1</v>
      </c>
    </row>
    <row r="1200" spans="1:17" hidden="1" x14ac:dyDescent="0.2">
      <c r="A1200" s="35" t="s">
        <v>175</v>
      </c>
      <c r="B1200" s="35" t="s">
        <v>153</v>
      </c>
      <c r="C1200" s="35" t="s">
        <v>178</v>
      </c>
      <c r="D1200" s="35" t="s">
        <v>357</v>
      </c>
      <c r="E1200" s="35">
        <v>2016</v>
      </c>
      <c r="F1200" s="35" t="s">
        <v>357</v>
      </c>
      <c r="G1200" s="35" t="s">
        <v>357</v>
      </c>
      <c r="H1200" s="36">
        <v>42370</v>
      </c>
      <c r="I1200" s="35" t="s">
        <v>179</v>
      </c>
      <c r="K1200" s="35" t="s">
        <v>180</v>
      </c>
      <c r="L1200" s="35" t="s">
        <v>178</v>
      </c>
      <c r="M1200" s="35" t="s">
        <v>178</v>
      </c>
      <c r="N1200" s="35" t="s">
        <v>178</v>
      </c>
      <c r="O1200" s="35" t="s">
        <v>143</v>
      </c>
      <c r="P1200" s="35">
        <v>4934.4407551329996</v>
      </c>
      <c r="Q1200" s="35">
        <v>1</v>
      </c>
    </row>
    <row r="1201" spans="1:17" hidden="1" x14ac:dyDescent="0.2">
      <c r="A1201" s="35" t="s">
        <v>175</v>
      </c>
      <c r="B1201" s="35" t="s">
        <v>153</v>
      </c>
      <c r="C1201" s="35" t="s">
        <v>358</v>
      </c>
      <c r="D1201" s="35" t="s">
        <v>357</v>
      </c>
      <c r="E1201" s="35">
        <v>2016</v>
      </c>
      <c r="F1201" s="35" t="s">
        <v>357</v>
      </c>
      <c r="G1201" s="35" t="s">
        <v>357</v>
      </c>
      <c r="H1201" s="36">
        <v>42370</v>
      </c>
      <c r="I1201" s="35" t="s">
        <v>176</v>
      </c>
      <c r="K1201" s="35" t="s">
        <v>359</v>
      </c>
      <c r="L1201" s="35" t="s">
        <v>358</v>
      </c>
      <c r="M1201" s="35" t="s">
        <v>358</v>
      </c>
      <c r="N1201" s="35" t="s">
        <v>358</v>
      </c>
      <c r="O1201" s="35" t="s">
        <v>143</v>
      </c>
      <c r="P1201" s="35">
        <v>21744.262128384999</v>
      </c>
      <c r="Q1201" s="35">
        <v>1</v>
      </c>
    </row>
    <row r="1202" spans="1:17" hidden="1" x14ac:dyDescent="0.2">
      <c r="A1202" s="35" t="s">
        <v>182</v>
      </c>
      <c r="B1202" s="35" t="s">
        <v>186</v>
      </c>
      <c r="C1202" s="35" t="s">
        <v>360</v>
      </c>
      <c r="D1202" s="35" t="s">
        <v>357</v>
      </c>
      <c r="E1202" s="35">
        <v>2016</v>
      </c>
      <c r="F1202" s="35" t="s">
        <v>357</v>
      </c>
      <c r="G1202" s="35" t="s">
        <v>357</v>
      </c>
      <c r="H1202" s="36">
        <v>42370</v>
      </c>
      <c r="K1202" s="35" t="s">
        <v>360</v>
      </c>
      <c r="L1202" s="35" t="s">
        <v>360</v>
      </c>
      <c r="M1202" s="35" t="s">
        <v>360</v>
      </c>
      <c r="N1202" s="35" t="s">
        <v>360</v>
      </c>
      <c r="O1202" s="35" t="s">
        <v>143</v>
      </c>
      <c r="P1202" s="35">
        <v>12540</v>
      </c>
      <c r="Q1202" s="35">
        <v>1</v>
      </c>
    </row>
  </sheetData>
  <autoFilter ref="A1:Q1202" xr:uid="{00000000-0009-0000-0000-000001000000}">
    <filterColumn colId="1">
      <filters>
        <filter val="forestry"/>
        <filter val="land use"/>
      </filters>
    </filterColumn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L1000"/>
  <sheetViews>
    <sheetView tabSelected="1" zoomScale="92" workbookViewId="0">
      <selection activeCell="D19" sqref="D19"/>
    </sheetView>
  </sheetViews>
  <sheetFormatPr baseColWidth="10" defaultColWidth="12.6640625" defaultRowHeight="15" customHeight="1" x14ac:dyDescent="0.15"/>
  <cols>
    <col min="1" max="1" width="43.1640625" style="26" customWidth="1"/>
    <col min="2" max="2" width="17.6640625" style="26" customWidth="1"/>
    <col min="3" max="3" width="25.83203125" style="26" customWidth="1"/>
    <col min="4" max="4" width="7.6640625" style="26" customWidth="1"/>
    <col min="5" max="5" width="10.33203125" style="26" customWidth="1"/>
    <col min="6" max="6" width="7.6640625" style="26" customWidth="1"/>
    <col min="7" max="7" width="11.33203125" style="26" customWidth="1"/>
    <col min="8" max="8" width="10.6640625" style="26" customWidth="1"/>
    <col min="9" max="9" width="9.6640625" style="26" customWidth="1"/>
    <col min="10" max="10" width="9.83203125" style="26" customWidth="1"/>
    <col min="11" max="16" width="7.6640625" style="26" customWidth="1"/>
    <col min="17" max="17" width="11.5" style="26" customWidth="1"/>
    <col min="18" max="32" width="7.6640625" style="26" customWidth="1"/>
    <col min="33" max="33" width="8.83203125" style="26" customWidth="1"/>
    <col min="34" max="36" width="7.6640625" style="26" customWidth="1"/>
    <col min="37" max="37" width="8.83203125" style="26" customWidth="1"/>
  </cols>
  <sheetData>
    <row r="1" spans="1:37" x14ac:dyDescent="0.2">
      <c r="A1" s="1" t="s">
        <v>364</v>
      </c>
    </row>
    <row r="2" spans="1:37" x14ac:dyDescent="0.2">
      <c r="A2" s="1" t="s">
        <v>365</v>
      </c>
    </row>
    <row r="3" spans="1:37" x14ac:dyDescent="0.2">
      <c r="B3" s="2">
        <v>2015</v>
      </c>
      <c r="C3" s="2">
        <v>2020</v>
      </c>
      <c r="D3" s="2">
        <v>2025</v>
      </c>
      <c r="E3" s="2">
        <v>2030</v>
      </c>
      <c r="F3" s="7">
        <v>2050</v>
      </c>
    </row>
    <row r="4" spans="1:37" x14ac:dyDescent="0.2">
      <c r="A4" s="2" t="s">
        <v>366</v>
      </c>
      <c r="B4" s="2">
        <v>-970</v>
      </c>
      <c r="C4" s="2">
        <v>-818.39999999999986</v>
      </c>
      <c r="D4" s="2">
        <v>-823.7</v>
      </c>
      <c r="E4" s="2">
        <v>-829.00000000000023</v>
      </c>
      <c r="F4" s="8">
        <v>-850.2</v>
      </c>
    </row>
    <row r="5" spans="1:37" x14ac:dyDescent="0.2">
      <c r="A5" s="2" t="s">
        <v>367</v>
      </c>
      <c r="B5" s="2">
        <v>-928</v>
      </c>
      <c r="C5" s="2">
        <v>-818.39999999999986</v>
      </c>
      <c r="D5" s="2">
        <v>-823.7</v>
      </c>
      <c r="E5" s="2">
        <v>-829.00000000000023</v>
      </c>
      <c r="F5" s="8">
        <v>-850.2</v>
      </c>
    </row>
    <row r="7" spans="1:37" x14ac:dyDescent="0.2">
      <c r="A7" s="2" t="s">
        <v>363</v>
      </c>
      <c r="B7" s="2">
        <v>-949</v>
      </c>
      <c r="C7" s="9">
        <v>-818.39999999999986</v>
      </c>
      <c r="D7" s="9">
        <v>-823.7</v>
      </c>
      <c r="E7" s="9">
        <v>-829.00000000000023</v>
      </c>
      <c r="F7" s="9">
        <v>-850.2</v>
      </c>
    </row>
    <row r="8" spans="1:37" x14ac:dyDescent="0.2">
      <c r="A8" s="1" t="s">
        <v>368</v>
      </c>
      <c r="B8" s="2">
        <f>B7/$B$7</f>
        <v>1</v>
      </c>
      <c r="C8" s="2">
        <f>C7/$B$7</f>
        <v>0.86238145416227596</v>
      </c>
      <c r="D8" s="2">
        <f>D7/$B$7</f>
        <v>0.86796628029504752</v>
      </c>
      <c r="E8" s="2">
        <f>E7/$B$7</f>
        <v>0.87355110642781897</v>
      </c>
      <c r="F8" s="2">
        <f>F7/$B$7</f>
        <v>0.8958904109589042</v>
      </c>
    </row>
    <row r="9" spans="1:37" ht="15" customHeight="1" x14ac:dyDescent="0.15">
      <c r="R9" s="57" t="s">
        <v>453</v>
      </c>
      <c r="S9" s="57"/>
      <c r="T9" s="57"/>
      <c r="U9" s="57"/>
      <c r="V9" s="57"/>
      <c r="W9" s="57"/>
      <c r="X9" s="57"/>
      <c r="Y9" s="57"/>
      <c r="Z9" s="57"/>
      <c r="AA9" s="57"/>
      <c r="AB9" s="57"/>
      <c r="AC9" s="57"/>
      <c r="AD9" s="57"/>
      <c r="AE9" s="57"/>
      <c r="AF9" s="57"/>
      <c r="AG9" s="57"/>
      <c r="AH9" s="57"/>
      <c r="AI9" s="57"/>
      <c r="AJ9" s="57"/>
      <c r="AK9" s="57"/>
    </row>
    <row r="10" spans="1:37" x14ac:dyDescent="0.2">
      <c r="A10" s="1" t="s">
        <v>369</v>
      </c>
      <c r="B10" s="47">
        <v>2015</v>
      </c>
      <c r="C10" s="47">
        <v>2016</v>
      </c>
      <c r="D10" s="47">
        <v>2017</v>
      </c>
      <c r="E10" s="47">
        <v>2018</v>
      </c>
      <c r="F10" s="47">
        <v>2019</v>
      </c>
      <c r="G10" s="48">
        <v>2020</v>
      </c>
      <c r="H10" s="47">
        <v>2021</v>
      </c>
      <c r="I10" s="47">
        <v>2022</v>
      </c>
      <c r="J10" s="47">
        <v>2023</v>
      </c>
      <c r="K10" s="47">
        <v>2024</v>
      </c>
      <c r="L10" s="48">
        <v>2025</v>
      </c>
      <c r="M10" s="47">
        <v>2026</v>
      </c>
      <c r="N10" s="47">
        <v>2027</v>
      </c>
      <c r="O10" s="47">
        <v>2028</v>
      </c>
      <c r="P10" s="47">
        <v>2029</v>
      </c>
      <c r="Q10" s="48">
        <v>2030</v>
      </c>
      <c r="R10" s="44">
        <v>2031</v>
      </c>
      <c r="S10" s="44">
        <v>2032</v>
      </c>
      <c r="T10" s="44">
        <v>2033</v>
      </c>
      <c r="U10" s="44">
        <v>2034</v>
      </c>
      <c r="V10" s="45">
        <v>2035</v>
      </c>
      <c r="W10" s="45">
        <v>2036</v>
      </c>
      <c r="X10" s="44">
        <v>2037</v>
      </c>
      <c r="Y10" s="44">
        <v>2038</v>
      </c>
      <c r="Z10" s="44">
        <v>2039</v>
      </c>
      <c r="AA10" s="44">
        <v>2040</v>
      </c>
      <c r="AB10" s="44">
        <v>2041</v>
      </c>
      <c r="AC10" s="44">
        <v>2042</v>
      </c>
      <c r="AD10" s="44">
        <v>2043</v>
      </c>
      <c r="AE10" s="44">
        <v>2044</v>
      </c>
      <c r="AF10" s="44">
        <v>2045</v>
      </c>
      <c r="AG10" s="44">
        <v>2046</v>
      </c>
      <c r="AH10" s="44">
        <v>2047</v>
      </c>
      <c r="AI10" s="44">
        <v>2048</v>
      </c>
      <c r="AJ10" s="44">
        <v>2049</v>
      </c>
      <c r="AK10" s="44">
        <v>2050</v>
      </c>
    </row>
    <row r="11" spans="1:37" x14ac:dyDescent="0.2">
      <c r="B11" s="49" cm="1">
        <f t="array" ref="B11">TREND(Data!$B8:$C8,Data!$B3:$C3,B10)</f>
        <v>0.99999999999999289</v>
      </c>
      <c r="C11" s="49" cm="1">
        <f t="array" ref="C11">TREND(Data!$B8:$C8,Data!$B3:$C3,C10)</f>
        <v>0.97247629083245357</v>
      </c>
      <c r="D11" s="49" cm="1">
        <f t="array" ref="D11">TREND(Data!$B8:$C8,Data!$B3:$C3,D10)</f>
        <v>0.94495258166490714</v>
      </c>
      <c r="E11" s="49" cm="1">
        <f t="array" ref="E11">TREND(Data!$B8:$C8,Data!$B3:$C3,E10)</f>
        <v>0.91742887249736071</v>
      </c>
      <c r="F11" s="49" cm="1">
        <f t="array" ref="F11">TREND(Data!$B8:$C8,Data!$B3:$C3,F10)</f>
        <v>0.88990516332981429</v>
      </c>
      <c r="G11" s="49" cm="1">
        <f t="array" ref="G11">TREND(Data!$B8:$C8,Data!$B3:$C3,G10)</f>
        <v>0.86238145416227496</v>
      </c>
      <c r="H11" s="49" cm="1">
        <f t="array" ref="H11">TREND(Data!$C8:$D8,Data!$C3:$D3,H10)</f>
        <v>0.86349841938883021</v>
      </c>
      <c r="I11" s="49" cm="1">
        <f t="array" ref="I11">TREND(Data!$C8:$D8,Data!$C3:$D3,I10)</f>
        <v>0.86461538461538456</v>
      </c>
      <c r="J11" s="49" cm="1">
        <f t="array" ref="J11">TREND(Data!$C8:$D8,Data!$C3:$D3,J10)</f>
        <v>0.86573234984193892</v>
      </c>
      <c r="K11" s="49" cm="1">
        <f t="array" ref="K11">TREND(Data!$C8:$D8,Data!$C3:$D3,K10)</f>
        <v>0.86684931506849283</v>
      </c>
      <c r="L11" s="49" cm="1">
        <f t="array" ref="L11">TREND(Data!$C8:$D8,Data!$C3:$D3,L10)</f>
        <v>0.86796628029504719</v>
      </c>
      <c r="M11" s="49" cm="1">
        <f t="array" ref="M11">TREND(Data!$D8:$E8,Data!$D3:$E3,M10)</f>
        <v>0.86908324552160177</v>
      </c>
      <c r="N11" s="49" cm="1">
        <f t="array" ref="N11">TREND(Data!$D8:$E8,Data!$D3:$E3,N10)</f>
        <v>0.87020021074815612</v>
      </c>
      <c r="O11" s="49" cm="1">
        <f t="array" ref="O11">TREND(Data!$D8:$E8,Data!$D3:$E3,O10)</f>
        <v>0.87131717597471048</v>
      </c>
      <c r="P11" s="49">
        <f t="array" ref="P11">TREND(Data!$D8:$E8,Data!$D3:$E3,P10)</f>
        <v>0.87243414120126483</v>
      </c>
      <c r="Q11" s="49">
        <f t="array" ref="Q11">TREND(Data!$D8:$E8,Data!$D3:$E3,Q10)</f>
        <v>0.87355110642781919</v>
      </c>
      <c r="R11" s="46">
        <f t="array" ref="R11">TREND(Data!$E8:$F8,Data!$E3:$F3,R10)</f>
        <v>0.87466807165437332</v>
      </c>
      <c r="S11" s="46">
        <f t="array" ref="S11">TREND(Data!$E8:$F8,Data!$E3:$F3,S10)</f>
        <v>0.87578503688092724</v>
      </c>
      <c r="T11" s="46">
        <f t="array" ref="T11">TREND(Data!$E8:$F8,Data!$E3:$F3,T10)</f>
        <v>0.87690200210748159</v>
      </c>
      <c r="U11" s="46">
        <f t="array" ref="U11">TREND(Data!$E8:$F8,Data!$E3:$F3,U10)</f>
        <v>0.87801896733403595</v>
      </c>
      <c r="V11" s="46">
        <f t="array" ref="V11">TREND(Data!$E8:$F8,Data!$E3:$F3,V10)</f>
        <v>0.87913593256059031</v>
      </c>
      <c r="W11" s="46">
        <f t="array" ref="W11">TREND(Data!$E8:$F8,Data!$E3:$F3,W10)</f>
        <v>0.88025289778714466</v>
      </c>
      <c r="X11" s="46">
        <f t="array" ref="X11">TREND(Data!$E8:$F8,Data!$E3:$F3,X10)</f>
        <v>0.88136986301369857</v>
      </c>
      <c r="Y11" s="46">
        <f t="array" ref="Y11">TREND(Data!$E8:$F8,Data!$E3:$F3,Y10)</f>
        <v>0.88248682824025293</v>
      </c>
      <c r="Z11" s="46">
        <f t="array" ref="Z11">TREND(Data!$E8:$F8,Data!$E3:$F3,Z10)</f>
        <v>0.88360379346680729</v>
      </c>
      <c r="AA11" s="46">
        <f t="array" ref="AA11">TREND(Data!$E8:$F8,Data!$E3:$F3,AA10)</f>
        <v>0.88472075869336164</v>
      </c>
      <c r="AB11" s="46">
        <f t="array" ref="AB11">TREND(Data!$E8:$F8,Data!$E3:$F3,AB10)</f>
        <v>0.88583772391991555</v>
      </c>
      <c r="AC11" s="46">
        <f t="array" ref="AC11">TREND(Data!$E8:$F8,Data!$E3:$F3,AC10)</f>
        <v>0.88695468914646991</v>
      </c>
      <c r="AD11" s="46">
        <f t="array" ref="AD11">TREND(Data!$E8:$F8,Data!$E3:$F3,AD10)</f>
        <v>0.88807165437302427</v>
      </c>
      <c r="AE11" s="46">
        <f t="array" ref="AE11">TREND(Data!$E8:$F8,Data!$E3:$F3,AE10)</f>
        <v>0.88918861959957862</v>
      </c>
      <c r="AF11" s="46">
        <f t="array" ref="AF11">TREND(Data!$E8:$F8,Data!$E3:$F3,AF10)</f>
        <v>0.89030558482613298</v>
      </c>
      <c r="AG11" s="46">
        <f t="array" ref="AG11">TREND(Data!$E8:$F8,Data!$E3:$F3,AG10)</f>
        <v>0.89142255005268689</v>
      </c>
      <c r="AH11" s="46">
        <f t="array" ref="AH11">TREND(Data!$E8:$F8,Data!$E3:$F3,AH10)</f>
        <v>0.89253951527924125</v>
      </c>
      <c r="AI11" s="46">
        <f t="array" ref="AI11">TREND(Data!$E8:$F8,Data!$E3:$F3,AI10)</f>
        <v>0.8936564805057956</v>
      </c>
      <c r="AJ11" s="46">
        <f t="array" ref="AJ11">TREND(Data!$E8:$F8,Data!$E3:$F3,AJ10)</f>
        <v>0.89477344573234996</v>
      </c>
      <c r="AK11" s="46">
        <f t="array" ref="AK11">TREND(Data!$E8:$F8,Data!$E3:$F3,AK10)</f>
        <v>0.89589041095890432</v>
      </c>
    </row>
    <row r="13" spans="1:37" x14ac:dyDescent="0.2">
      <c r="A13" s="2" t="s">
        <v>370</v>
      </c>
    </row>
    <row r="14" spans="1:37" x14ac:dyDescent="0.2">
      <c r="A14" s="2" t="s">
        <v>371</v>
      </c>
    </row>
    <row r="15" spans="1:37" ht="15" customHeight="1" x14ac:dyDescent="0.15">
      <c r="H15" s="42" t="s">
        <v>361</v>
      </c>
    </row>
    <row r="16" spans="1:37" x14ac:dyDescent="0.2">
      <c r="A16" s="2" t="s">
        <v>372</v>
      </c>
      <c r="H16" s="1" t="str">
        <f>About!B2</f>
        <v>PA</v>
      </c>
    </row>
    <row r="17" spans="1:3" x14ac:dyDescent="0.2">
      <c r="B17" s="1">
        <v>2020</v>
      </c>
      <c r="C17" s="1">
        <v>2030</v>
      </c>
    </row>
    <row r="18" spans="1:3" x14ac:dyDescent="0.2">
      <c r="A18" s="39" t="s">
        <v>449</v>
      </c>
      <c r="B18" s="2">
        <f>SUMIFS('RHG Data'!$G:$G,'RHG Data'!$D:$D,Data!$A18,'RHG Data'!$F:$F,Data!B$17,'RHG Data'!$A:$A,Data!$H$16)*$A$25 /About!B47</f>
        <v>1502952166.0377359</v>
      </c>
      <c r="C18" s="2">
        <f>SUMIFS('RHG Data'!$G:$G,'RHG Data'!$D:$D,Data!$A18,'RHG Data'!$F:$F,Data!C$17,'RHG Data'!$A:$A,Data!$H$16)*$A$25  /About!B47</f>
        <v>1502952166.0377359</v>
      </c>
    </row>
    <row r="19" spans="1:3" ht="15" customHeight="1" x14ac:dyDescent="0.2">
      <c r="A19" s="39" t="s">
        <v>450</v>
      </c>
      <c r="B19" s="2">
        <f>SUMIFS('RHG Data'!$G:$G,'RHG Data'!$D:$D,Data!$A19,'RHG Data'!$F:$F,Data!B$17,'RHG Data'!$A:$A,Data!$H$16)*$A$25</f>
        <v>-31783834940000</v>
      </c>
      <c r="C19" s="2">
        <f>SUMIFS('RHG Data'!$G:$G,'RHG Data'!$D:$D,Data!$A19,'RHG Data'!$F:$F,Data!C$17,'RHG Data'!$A:$A,Data!$H$16)*$A$25</f>
        <v>-29292322020000</v>
      </c>
    </row>
    <row r="20" spans="1:3" ht="15" customHeight="1" x14ac:dyDescent="0.2">
      <c r="A20" s="39" t="s">
        <v>451</v>
      </c>
      <c r="B20" s="2">
        <f>SUMIFS('RHG Data'!$G:$G,'RHG Data'!$D:$D,Data!$A20,'RHG Data'!$F:$F,Data!B$17,'RHG Data'!$A:$A,Data!$H$16)*$A$25 /About!B46</f>
        <v>19835816892.857143</v>
      </c>
      <c r="C20" s="2">
        <f>SUMIFS('RHG Data'!$G:$G,'RHG Data'!$D:$D,Data!$A20,'RHG Data'!$F:$F,Data!C$17,'RHG Data'!$A:$A,Data!$H$16)*$A$25/About!B46</f>
        <v>19835816892.857143</v>
      </c>
    </row>
    <row r="25" spans="1:3" ht="15" customHeight="1" x14ac:dyDescent="0.15">
      <c r="A25" s="26">
        <f>10^12</f>
        <v>1000000000000</v>
      </c>
    </row>
    <row r="28" spans="1:3" ht="15.75" customHeight="1" x14ac:dyDescent="0.15"/>
    <row r="29" spans="1:3" ht="15.75" customHeight="1" x14ac:dyDescent="0.15"/>
    <row r="30" spans="1:3" ht="15.75" customHeight="1" x14ac:dyDescent="0.15"/>
    <row r="31" spans="1:3" ht="15" customHeight="1" x14ac:dyDescent="0.2">
      <c r="B31" s="1"/>
    </row>
    <row r="32" spans="1:3" ht="14" customHeight="1" x14ac:dyDescent="0.15">
      <c r="A32" s="37"/>
      <c r="B32"/>
    </row>
    <row r="33" spans="1:38" ht="15.75" customHeight="1" x14ac:dyDescent="0.15">
      <c r="B33" s="57" t="s">
        <v>455</v>
      </c>
      <c r="C33" s="57"/>
      <c r="D33" s="57"/>
      <c r="E33" s="57"/>
      <c r="F33" s="57"/>
      <c r="G33" s="56" t="s">
        <v>454</v>
      </c>
      <c r="H33" s="56"/>
      <c r="I33" s="56"/>
      <c r="J33" s="56"/>
      <c r="K33" s="56"/>
      <c r="L33" s="56"/>
      <c r="M33" s="56"/>
      <c r="N33" s="56"/>
      <c r="O33" s="56"/>
      <c r="P33" s="56"/>
      <c r="Q33" s="56"/>
      <c r="R33" s="57" t="s">
        <v>453</v>
      </c>
      <c r="S33" s="57"/>
      <c r="T33" s="57"/>
      <c r="U33" s="57"/>
      <c r="V33" s="57"/>
      <c r="W33" s="57"/>
      <c r="X33" s="57"/>
      <c r="Y33" s="57"/>
      <c r="Z33" s="57"/>
      <c r="AA33" s="57"/>
      <c r="AB33" s="57"/>
      <c r="AC33" s="57"/>
      <c r="AD33" s="57"/>
      <c r="AE33" s="57"/>
      <c r="AF33" s="57"/>
      <c r="AG33" s="57"/>
      <c r="AH33" s="57"/>
      <c r="AI33" s="57"/>
      <c r="AJ33" s="57"/>
      <c r="AK33" s="57"/>
      <c r="AL33" s="57"/>
    </row>
    <row r="34" spans="1:38" ht="15.75" customHeight="1" x14ac:dyDescent="0.2">
      <c r="A34" s="2" t="s">
        <v>373</v>
      </c>
      <c r="B34" s="2">
        <v>2015</v>
      </c>
      <c r="C34" s="2">
        <v>2016</v>
      </c>
      <c r="D34" s="2">
        <v>2017</v>
      </c>
      <c r="E34" s="2">
        <v>2018</v>
      </c>
      <c r="F34" s="2">
        <v>2019</v>
      </c>
      <c r="G34" s="10">
        <v>2020</v>
      </c>
      <c r="H34" s="2">
        <v>2021</v>
      </c>
      <c r="I34" s="2">
        <v>2022</v>
      </c>
      <c r="J34" s="2">
        <v>2023</v>
      </c>
      <c r="K34" s="2">
        <v>2024</v>
      </c>
      <c r="L34" s="10">
        <v>2025</v>
      </c>
      <c r="M34" s="2">
        <v>2026</v>
      </c>
      <c r="N34" s="2">
        <v>2027</v>
      </c>
      <c r="O34" s="2">
        <v>2028</v>
      </c>
      <c r="P34" s="2">
        <v>2029</v>
      </c>
      <c r="Q34" s="10">
        <v>2030</v>
      </c>
      <c r="R34" s="2">
        <v>2031</v>
      </c>
      <c r="S34" s="2">
        <v>2032</v>
      </c>
      <c r="T34" s="2">
        <v>2033</v>
      </c>
      <c r="U34" s="2">
        <v>2034</v>
      </c>
      <c r="V34" s="11">
        <v>2035</v>
      </c>
      <c r="W34" s="11">
        <v>2036</v>
      </c>
      <c r="X34" s="2">
        <v>2037</v>
      </c>
      <c r="Y34" s="2">
        <v>2038</v>
      </c>
      <c r="Z34" s="2">
        <v>2039</v>
      </c>
      <c r="AA34" s="2">
        <v>2040</v>
      </c>
      <c r="AB34" s="2">
        <v>2041</v>
      </c>
      <c r="AC34" s="2">
        <v>2042</v>
      </c>
      <c r="AD34" s="2">
        <v>2043</v>
      </c>
      <c r="AE34" s="2">
        <v>2044</v>
      </c>
      <c r="AF34" s="2">
        <v>2045</v>
      </c>
      <c r="AG34" s="2">
        <v>2046</v>
      </c>
      <c r="AH34" s="2">
        <v>2047</v>
      </c>
      <c r="AI34" s="2">
        <v>2048</v>
      </c>
      <c r="AJ34" s="2">
        <v>2049</v>
      </c>
      <c r="AK34" s="2">
        <v>2050</v>
      </c>
    </row>
    <row r="35" spans="1:38" ht="15.75" customHeight="1" x14ac:dyDescent="0.2">
      <c r="A35" s="42" t="s">
        <v>324</v>
      </c>
      <c r="B35" s="54">
        <f>C35</f>
        <v>1502952166.0377359</v>
      </c>
      <c r="C35" s="54">
        <f>D35</f>
        <v>1502952166.0377359</v>
      </c>
      <c r="D35" s="54">
        <f t="shared" ref="D35:E35" si="0">E35</f>
        <v>1502952166.0377359</v>
      </c>
      <c r="E35" s="54">
        <f t="shared" si="0"/>
        <v>1502952166.0377359</v>
      </c>
      <c r="F35" s="54">
        <f>G35</f>
        <v>1502952166.0377359</v>
      </c>
      <c r="G35" s="54" cm="1">
        <f t="array" ref="G35">TREND(Data!$B18:$C18,Data!$B17:$C17,G34)</f>
        <v>1502952166.0377359</v>
      </c>
      <c r="H35" s="54" cm="1">
        <f t="array" ref="H35">TREND(Data!$B18:$C18,Data!$B17:$C17,H34)</f>
        <v>1502952166.0377359</v>
      </c>
      <c r="I35" s="54" cm="1">
        <f t="array" ref="I35">TREND(Data!$B18:$C18,Data!$B17:$C17,I34)</f>
        <v>1502952166.0377359</v>
      </c>
      <c r="J35" s="54" cm="1">
        <f t="array" ref="J35">TREND(Data!$B18:$C18,Data!$B17:$C17,J34)</f>
        <v>1502952166.0377359</v>
      </c>
      <c r="K35" s="54" cm="1">
        <f t="array" ref="K35">TREND(Data!$B18:$C18,Data!$B17:$C17,K34)</f>
        <v>1502952166.0377359</v>
      </c>
      <c r="L35" s="54" cm="1">
        <f t="array" ref="L35">TREND(Data!$B18:$C18,Data!$B17:$C17,L34)</f>
        <v>1502952166.0377359</v>
      </c>
      <c r="M35" s="54" cm="1">
        <f t="array" ref="M35">TREND(Data!$B18:$C18,Data!$B17:$C17,M34)</f>
        <v>1502952166.0377359</v>
      </c>
      <c r="N35" s="54" cm="1">
        <f t="array" ref="N35">TREND(Data!$B18:$C18,Data!$B17:$C17,N34)</f>
        <v>1502952166.0377359</v>
      </c>
      <c r="O35" s="54" cm="1">
        <f t="array" ref="O35">TREND(Data!$B18:$C18,Data!$B17:$C17,O34)</f>
        <v>1502952166.0377359</v>
      </c>
      <c r="P35" s="54" cm="1">
        <f t="array" ref="P35">TREND(Data!$B18:$C18,Data!$B17:$C17,P34)</f>
        <v>1502952166.0377359</v>
      </c>
      <c r="Q35" s="54" cm="1">
        <f t="array" ref="Q35">TREND(Data!$B18:$C18,Data!$B17:$C17,Q34)</f>
        <v>1502952166.0377359</v>
      </c>
      <c r="R35" s="54">
        <f>R11/$Q$11*$Q$35</f>
        <v>1504873914.2838154</v>
      </c>
      <c r="S35" s="54">
        <f t="shared" ref="S35:AK35" si="1">S11/$Q$11*$Q$35</f>
        <v>1506795662.5298944</v>
      </c>
      <c r="T35" s="54">
        <f t="shared" si="1"/>
        <v>1508717410.775974</v>
      </c>
      <c r="U35" s="54">
        <f t="shared" si="1"/>
        <v>1510639159.0220537</v>
      </c>
      <c r="V35" s="54">
        <f t="shared" si="1"/>
        <v>1512560907.2681334</v>
      </c>
      <c r="W35" s="54">
        <f t="shared" si="1"/>
        <v>1514482655.5142136</v>
      </c>
      <c r="X35" s="54">
        <f t="shared" si="1"/>
        <v>1516404403.7602923</v>
      </c>
      <c r="Y35" s="54">
        <f t="shared" si="1"/>
        <v>1518326152.0063722</v>
      </c>
      <c r="Z35" s="54">
        <f t="shared" si="1"/>
        <v>1520247900.2524519</v>
      </c>
      <c r="AA35" s="54">
        <f t="shared" si="1"/>
        <v>1522169648.4985318</v>
      </c>
      <c r="AB35" s="54">
        <f t="shared" si="1"/>
        <v>1524091396.7446108</v>
      </c>
      <c r="AC35" s="54">
        <f t="shared" si="1"/>
        <v>1526013144.9906905</v>
      </c>
      <c r="AD35" s="54">
        <f t="shared" si="1"/>
        <v>1527934893.2367702</v>
      </c>
      <c r="AE35" s="54">
        <f t="shared" si="1"/>
        <v>1529856641.4828498</v>
      </c>
      <c r="AF35" s="54">
        <f t="shared" si="1"/>
        <v>1531778389.7289295</v>
      </c>
      <c r="AG35" s="54">
        <f t="shared" si="1"/>
        <v>1533700137.9750087</v>
      </c>
      <c r="AH35" s="54">
        <f t="shared" si="1"/>
        <v>1535621886.2210884</v>
      </c>
      <c r="AI35" s="54">
        <f t="shared" si="1"/>
        <v>1537543634.4671683</v>
      </c>
      <c r="AJ35" s="54">
        <f t="shared" si="1"/>
        <v>1539465382.713248</v>
      </c>
      <c r="AK35" s="54">
        <f t="shared" si="1"/>
        <v>1541387130.9593279</v>
      </c>
    </row>
    <row r="36" spans="1:38" ht="15.75" customHeight="1" x14ac:dyDescent="0.2">
      <c r="A36" s="2" t="s">
        <v>265</v>
      </c>
      <c r="B36" s="54">
        <f t="shared" ref="B36:F36" si="2">C36</f>
        <v>-30538078480000</v>
      </c>
      <c r="C36" s="54">
        <f t="shared" si="2"/>
        <v>-30538078480000</v>
      </c>
      <c r="D36" s="54">
        <f t="shared" si="2"/>
        <v>-30538078480000</v>
      </c>
      <c r="E36" s="54">
        <f t="shared" si="2"/>
        <v>-30538078480000</v>
      </c>
      <c r="F36" s="54">
        <f t="shared" si="2"/>
        <v>-30538078480000</v>
      </c>
      <c r="G36" s="54" cm="1">
        <f t="array" ref="G36">TREND(Data!$B19:$C19,Data!$B18:$C18,G35)</f>
        <v>-30538078480000</v>
      </c>
      <c r="H36" s="54" cm="1">
        <f t="array" ref="H36">TREND(Data!$B19:$C19,Data!$B18:$C18,H35)</f>
        <v>-30538078480000</v>
      </c>
      <c r="I36" s="54" cm="1">
        <f t="array" ref="I36">TREND(Data!$B19:$C19,Data!$B18:$C18,I35)</f>
        <v>-30538078480000</v>
      </c>
      <c r="J36" s="54" cm="1">
        <f t="array" ref="J36">TREND(Data!$B19:$C19,Data!$B18:$C18,J35)</f>
        <v>-30538078480000</v>
      </c>
      <c r="K36" s="54" cm="1">
        <f t="array" ref="K36">TREND(Data!$B19:$C19,Data!$B18:$C18,K35)</f>
        <v>-30538078480000</v>
      </c>
      <c r="L36" s="54" cm="1">
        <f t="array" ref="L36">TREND(Data!$B19:$C19,Data!$B18:$C18,L35)</f>
        <v>-30538078480000</v>
      </c>
      <c r="M36" s="54" cm="1">
        <f t="array" ref="M36">TREND(Data!$B19:$C19,Data!$B18:$C18,M35)</f>
        <v>-30538078480000</v>
      </c>
      <c r="N36" s="54" cm="1">
        <f t="array" ref="N36">TREND(Data!$B19:$C19,Data!$B18:$C18,N35)</f>
        <v>-30538078480000</v>
      </c>
      <c r="O36" s="54" cm="1">
        <f t="array" ref="O36">TREND(Data!$B19:$C19,Data!$B18:$C18,O35)</f>
        <v>-30538078480000</v>
      </c>
      <c r="P36" s="54" cm="1">
        <f t="array" ref="P36">TREND(Data!$B19:$C19,Data!$B18:$C18,P35)</f>
        <v>-30538078480000</v>
      </c>
      <c r="Q36" s="54" cm="1">
        <f t="array" ref="Q36">TREND(Data!$B19:$C19,Data!$B18:$C18,Q35)</f>
        <v>-30538078480000</v>
      </c>
      <c r="R36" s="55">
        <f>R11/$Q$11*$Q$36</f>
        <v>-30577125962736.785</v>
      </c>
      <c r="S36" s="55">
        <f t="shared" ref="S36:AK36" si="3">S11/$Q$11*$Q$36</f>
        <v>-30616173445473.566</v>
      </c>
      <c r="T36" s="55">
        <f t="shared" si="3"/>
        <v>-30655220928210.359</v>
      </c>
      <c r="U36" s="55">
        <f t="shared" si="3"/>
        <v>-30694268410947.152</v>
      </c>
      <c r="V36" s="55">
        <f t="shared" si="3"/>
        <v>-30733315893683.945</v>
      </c>
      <c r="W36" s="55">
        <f t="shared" si="3"/>
        <v>-30772363376420.746</v>
      </c>
      <c r="X36" s="55">
        <f t="shared" si="3"/>
        <v>-30811410859157.52</v>
      </c>
      <c r="Y36" s="55">
        <f t="shared" si="3"/>
        <v>-30850458341894.32</v>
      </c>
      <c r="Z36" s="55">
        <f t="shared" si="3"/>
        <v>-30889505824631.113</v>
      </c>
      <c r="AA36" s="55">
        <f t="shared" si="3"/>
        <v>-30928553307367.906</v>
      </c>
      <c r="AB36" s="55">
        <f t="shared" si="3"/>
        <v>-30967600790104.684</v>
      </c>
      <c r="AC36" s="55">
        <f t="shared" si="3"/>
        <v>-31006648272841.48</v>
      </c>
      <c r="AD36" s="55">
        <f t="shared" si="3"/>
        <v>-31045695755578.273</v>
      </c>
      <c r="AE36" s="55">
        <f t="shared" si="3"/>
        <v>-31084743238315.066</v>
      </c>
      <c r="AF36" s="55">
        <f t="shared" si="3"/>
        <v>-31123790721051.859</v>
      </c>
      <c r="AG36" s="55">
        <f t="shared" si="3"/>
        <v>-31162838203788.637</v>
      </c>
      <c r="AH36" s="55">
        <f t="shared" si="3"/>
        <v>-31201885686525.43</v>
      </c>
      <c r="AI36" s="55">
        <f t="shared" si="3"/>
        <v>-31240933169262.23</v>
      </c>
      <c r="AJ36" s="55">
        <f t="shared" si="3"/>
        <v>-31279980651999.023</v>
      </c>
      <c r="AK36" s="55">
        <f t="shared" si="3"/>
        <v>-31319028134735.816</v>
      </c>
    </row>
    <row r="37" spans="1:38" ht="15.75" customHeight="1" x14ac:dyDescent="0.2">
      <c r="A37" s="42" t="s">
        <v>83</v>
      </c>
      <c r="B37" s="54">
        <f t="shared" ref="B37:F37" si="4">C37</f>
        <v>19835816892.857143</v>
      </c>
      <c r="C37" s="54">
        <f t="shared" si="4"/>
        <v>19835816892.857143</v>
      </c>
      <c r="D37" s="54">
        <f t="shared" si="4"/>
        <v>19835816892.857143</v>
      </c>
      <c r="E37" s="54">
        <f t="shared" si="4"/>
        <v>19835816892.857143</v>
      </c>
      <c r="F37" s="54">
        <f t="shared" si="4"/>
        <v>19835816892.857143</v>
      </c>
      <c r="G37" s="54" cm="1">
        <f t="array" ref="G37">TREND(Data!$B20:$C20,Data!$B19:$C19,G36)</f>
        <v>19835816892.857143</v>
      </c>
      <c r="H37" s="54" cm="1">
        <f t="array" ref="H37">TREND(Data!$B20:$C20,Data!$B19:$C19,H36)</f>
        <v>19835816892.857143</v>
      </c>
      <c r="I37" s="54" cm="1">
        <f t="array" ref="I37">TREND(Data!$B20:$C20,Data!$B19:$C19,I36)</f>
        <v>19835816892.857143</v>
      </c>
      <c r="J37" s="54" cm="1">
        <f t="array" ref="J37">TREND(Data!$B20:$C20,Data!$B19:$C19,J36)</f>
        <v>19835816892.857143</v>
      </c>
      <c r="K37" s="54" cm="1">
        <f t="array" ref="K37">TREND(Data!$B20:$C20,Data!$B19:$C19,K36)</f>
        <v>19835816892.857143</v>
      </c>
      <c r="L37" s="54" cm="1">
        <f t="array" ref="L37">TREND(Data!$B20:$C20,Data!$B19:$C19,L36)</f>
        <v>19835816892.857143</v>
      </c>
      <c r="M37" s="54" cm="1">
        <f t="array" ref="M37">TREND(Data!$B20:$C20,Data!$B19:$C19,M36)</f>
        <v>19835816892.857143</v>
      </c>
      <c r="N37" s="54" cm="1">
        <f t="array" ref="N37">TREND(Data!$B20:$C20,Data!$B19:$C19,N36)</f>
        <v>19835816892.857143</v>
      </c>
      <c r="O37" s="54" cm="1">
        <f t="array" ref="O37">TREND(Data!$B20:$C20,Data!$B19:$C19,O36)</f>
        <v>19835816892.857143</v>
      </c>
      <c r="P37" s="54" cm="1">
        <f t="array" ref="P37">TREND(Data!$B20:$C20,Data!$B19:$C19,P36)</f>
        <v>19835816892.857143</v>
      </c>
      <c r="Q37" s="54" cm="1">
        <f t="array" ref="Q37">TREND(Data!$B20:$C20,Data!$B19:$C19,Q36)</f>
        <v>19835816892.857143</v>
      </c>
      <c r="R37" s="55">
        <f>R11/$Q$11*$Q$37</f>
        <v>19861179939.788898</v>
      </c>
      <c r="S37" s="55">
        <f t="shared" ref="S37:AK37" si="5">S11/$Q$11*$Q$37</f>
        <v>19886542986.72065</v>
      </c>
      <c r="T37" s="55">
        <f t="shared" si="5"/>
        <v>19911906033.652412</v>
      </c>
      <c r="U37" s="55">
        <f t="shared" si="5"/>
        <v>19937269080.584171</v>
      </c>
      <c r="V37" s="55">
        <f t="shared" si="5"/>
        <v>19962632127.515934</v>
      </c>
      <c r="W37" s="55">
        <f t="shared" si="5"/>
        <v>19987995174.447701</v>
      </c>
      <c r="X37" s="55">
        <f t="shared" si="5"/>
        <v>20013358221.379448</v>
      </c>
      <c r="Y37" s="55">
        <f t="shared" si="5"/>
        <v>20038721268.311211</v>
      </c>
      <c r="Z37" s="55">
        <f t="shared" si="5"/>
        <v>20064084315.242973</v>
      </c>
      <c r="AA37" s="55">
        <f t="shared" si="5"/>
        <v>20089447362.174732</v>
      </c>
      <c r="AB37" s="55">
        <f t="shared" si="5"/>
        <v>20114810409.106483</v>
      </c>
      <c r="AC37" s="55">
        <f t="shared" si="5"/>
        <v>20140173456.038246</v>
      </c>
      <c r="AD37" s="55">
        <f t="shared" si="5"/>
        <v>20165536502.970005</v>
      </c>
      <c r="AE37" s="55">
        <f t="shared" si="5"/>
        <v>20190899549.901768</v>
      </c>
      <c r="AF37" s="55">
        <f t="shared" si="5"/>
        <v>20216262596.833527</v>
      </c>
      <c r="AG37" s="55">
        <f t="shared" si="5"/>
        <v>20241625643.765278</v>
      </c>
      <c r="AH37" s="55">
        <f t="shared" si="5"/>
        <v>20266988690.697041</v>
      </c>
      <c r="AI37" s="55">
        <f t="shared" si="5"/>
        <v>20292351737.628807</v>
      </c>
      <c r="AJ37" s="55">
        <f t="shared" si="5"/>
        <v>20317714784.560566</v>
      </c>
      <c r="AK37" s="55">
        <f t="shared" si="5"/>
        <v>20343077831.492329</v>
      </c>
    </row>
    <row r="38" spans="1:38" ht="15.75" customHeight="1" x14ac:dyDescent="0.2">
      <c r="A38" s="2"/>
    </row>
    <row r="39" spans="1:38" ht="15.75" customHeight="1" x14ac:dyDescent="0.15"/>
    <row r="40" spans="1:38" ht="15.75" customHeight="1" x14ac:dyDescent="0.15"/>
    <row r="41" spans="1:38" ht="15.75" customHeight="1" x14ac:dyDescent="0.15"/>
    <row r="42" spans="1:38" ht="15.75" customHeight="1" x14ac:dyDescent="0.15"/>
    <row r="43" spans="1:38" ht="15.75" customHeight="1" x14ac:dyDescent="0.15"/>
    <row r="44" spans="1:38" ht="15.75" customHeight="1" x14ac:dyDescent="0.15"/>
    <row r="45" spans="1:38" ht="15.75" customHeight="1" x14ac:dyDescent="0.15"/>
    <row r="46" spans="1:38" ht="15.75" customHeight="1" x14ac:dyDescent="0.15"/>
    <row r="47" spans="1:38" ht="15.75" customHeight="1" x14ac:dyDescent="0.15"/>
    <row r="48" spans="1:3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mergeCells count="4">
    <mergeCell ref="G33:Q33"/>
    <mergeCell ref="B33:F33"/>
    <mergeCell ref="R33:AL33"/>
    <mergeCell ref="R9:AK9"/>
  </mergeCells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068C20-19B1-9848-B4E4-F8BACD67A70C}">
  <dimension ref="A1:G307"/>
  <sheetViews>
    <sheetView workbookViewId="0">
      <selection activeCell="I23" sqref="I23"/>
    </sheetView>
  </sheetViews>
  <sheetFormatPr baseColWidth="10" defaultRowHeight="14" x14ac:dyDescent="0.15"/>
  <cols>
    <col min="4" max="4" width="20.33203125" customWidth="1"/>
  </cols>
  <sheetData>
    <row r="1" spans="1:7" x14ac:dyDescent="0.15">
      <c r="A1" s="39" t="s">
        <v>361</v>
      </c>
      <c r="B1" s="39" t="s">
        <v>444</v>
      </c>
      <c r="C1" s="39" t="s">
        <v>362</v>
      </c>
      <c r="D1" s="39" t="s">
        <v>445</v>
      </c>
      <c r="E1" s="39" t="s">
        <v>119</v>
      </c>
      <c r="F1" s="39" t="s">
        <v>126</v>
      </c>
      <c r="G1" s="39" t="s">
        <v>446</v>
      </c>
    </row>
    <row r="2" spans="1:7" x14ac:dyDescent="0.15">
      <c r="A2" s="39" t="s">
        <v>8</v>
      </c>
      <c r="B2" s="39" t="s">
        <v>447</v>
      </c>
      <c r="C2" s="39" t="s">
        <v>448</v>
      </c>
      <c r="D2" s="39" t="s">
        <v>449</v>
      </c>
      <c r="E2" s="39" t="s">
        <v>448</v>
      </c>
      <c r="F2" s="39">
        <v>2020</v>
      </c>
      <c r="G2" s="39">
        <v>4.2551529999999997E-2</v>
      </c>
    </row>
    <row r="3" spans="1:7" x14ac:dyDescent="0.15">
      <c r="A3" s="39" t="s">
        <v>8</v>
      </c>
      <c r="B3" s="39" t="s">
        <v>447</v>
      </c>
      <c r="C3" s="39" t="s">
        <v>448</v>
      </c>
      <c r="D3" s="39" t="s">
        <v>450</v>
      </c>
      <c r="E3" s="39" t="s">
        <v>448</v>
      </c>
      <c r="F3" s="39">
        <v>2020</v>
      </c>
      <c r="G3" s="39">
        <v>-3.3957088610000001</v>
      </c>
    </row>
    <row r="4" spans="1:7" x14ac:dyDescent="0.15">
      <c r="A4" s="39" t="s">
        <v>8</v>
      </c>
      <c r="B4" s="39" t="s">
        <v>447</v>
      </c>
      <c r="C4" s="39" t="s">
        <v>448</v>
      </c>
      <c r="D4" s="39" t="s">
        <v>451</v>
      </c>
      <c r="E4" s="39" t="s">
        <v>448</v>
      </c>
      <c r="F4" s="39">
        <v>2020</v>
      </c>
      <c r="G4" s="39">
        <v>5.9337913999999999E-2</v>
      </c>
    </row>
    <row r="5" spans="1:7" x14ac:dyDescent="0.15">
      <c r="A5" s="39" t="s">
        <v>8</v>
      </c>
      <c r="B5" s="39" t="s">
        <v>447</v>
      </c>
      <c r="C5" s="39" t="s">
        <v>448</v>
      </c>
      <c r="D5" s="39" t="s">
        <v>449</v>
      </c>
      <c r="E5" s="39" t="s">
        <v>448</v>
      </c>
      <c r="F5" s="39">
        <v>2030</v>
      </c>
      <c r="G5" s="39">
        <v>4.2551529999999997E-2</v>
      </c>
    </row>
    <row r="6" spans="1:7" x14ac:dyDescent="0.15">
      <c r="A6" s="39" t="s">
        <v>8</v>
      </c>
      <c r="B6" s="39" t="s">
        <v>447</v>
      </c>
      <c r="C6" s="39" t="s">
        <v>448</v>
      </c>
      <c r="D6" s="39" t="s">
        <v>450</v>
      </c>
      <c r="E6" s="39" t="s">
        <v>448</v>
      </c>
      <c r="F6" s="39">
        <v>2030</v>
      </c>
      <c r="G6" s="39">
        <v>-3.1295215839999999</v>
      </c>
    </row>
    <row r="7" spans="1:7" x14ac:dyDescent="0.15">
      <c r="A7" s="39" t="s">
        <v>8</v>
      </c>
      <c r="B7" s="39" t="s">
        <v>447</v>
      </c>
      <c r="C7" s="39" t="s">
        <v>448</v>
      </c>
      <c r="D7" s="39" t="s">
        <v>451</v>
      </c>
      <c r="E7" s="39" t="s">
        <v>448</v>
      </c>
      <c r="F7" s="39">
        <v>2030</v>
      </c>
      <c r="G7" s="39">
        <v>5.9337913999999999E-2</v>
      </c>
    </row>
    <row r="8" spans="1:7" x14ac:dyDescent="0.15">
      <c r="A8" s="39" t="s">
        <v>4</v>
      </c>
      <c r="B8" s="39" t="s">
        <v>447</v>
      </c>
      <c r="C8" s="39" t="s">
        <v>448</v>
      </c>
      <c r="D8" s="39" t="s">
        <v>449</v>
      </c>
      <c r="E8" s="39" t="s">
        <v>448</v>
      </c>
      <c r="F8" s="39">
        <v>2020</v>
      </c>
      <c r="G8" s="39">
        <v>0.51232042499999997</v>
      </c>
    </row>
    <row r="9" spans="1:7" x14ac:dyDescent="0.15">
      <c r="A9" s="39" t="s">
        <v>4</v>
      </c>
      <c r="B9" s="39" t="s">
        <v>447</v>
      </c>
      <c r="C9" s="39" t="s">
        <v>448</v>
      </c>
      <c r="D9" s="39" t="s">
        <v>450</v>
      </c>
      <c r="E9" s="39" t="s">
        <v>448</v>
      </c>
      <c r="F9" s="39">
        <v>2020</v>
      </c>
      <c r="G9" s="39">
        <v>-40.884334690000003</v>
      </c>
    </row>
    <row r="10" spans="1:7" x14ac:dyDescent="0.15">
      <c r="A10" s="39" t="s">
        <v>4</v>
      </c>
      <c r="B10" s="39" t="s">
        <v>447</v>
      </c>
      <c r="C10" s="39" t="s">
        <v>448</v>
      </c>
      <c r="D10" s="39" t="s">
        <v>451</v>
      </c>
      <c r="E10" s="39" t="s">
        <v>448</v>
      </c>
      <c r="F10" s="39">
        <v>2020</v>
      </c>
      <c r="G10" s="39">
        <v>0.71442848199999998</v>
      </c>
    </row>
    <row r="11" spans="1:7" x14ac:dyDescent="0.15">
      <c r="A11" s="39" t="s">
        <v>4</v>
      </c>
      <c r="B11" s="39" t="s">
        <v>447</v>
      </c>
      <c r="C11" s="39" t="s">
        <v>448</v>
      </c>
      <c r="D11" s="39" t="s">
        <v>450</v>
      </c>
      <c r="E11" s="39" t="s">
        <v>448</v>
      </c>
      <c r="F11" s="39">
        <v>2030</v>
      </c>
      <c r="G11" s="39">
        <v>-37.679439870000003</v>
      </c>
    </row>
    <row r="12" spans="1:7" x14ac:dyDescent="0.15">
      <c r="A12" s="39" t="s">
        <v>4</v>
      </c>
      <c r="B12" s="39" t="s">
        <v>447</v>
      </c>
      <c r="C12" s="39" t="s">
        <v>448</v>
      </c>
      <c r="D12" s="39" t="s">
        <v>451</v>
      </c>
      <c r="E12" s="39" t="s">
        <v>448</v>
      </c>
      <c r="F12" s="39">
        <v>2030</v>
      </c>
      <c r="G12" s="39">
        <v>0.71442848199999998</v>
      </c>
    </row>
    <row r="13" spans="1:7" x14ac:dyDescent="0.15">
      <c r="A13" s="39" t="s">
        <v>4</v>
      </c>
      <c r="B13" s="39" t="s">
        <v>447</v>
      </c>
      <c r="C13" s="39" t="s">
        <v>448</v>
      </c>
      <c r="D13" s="39" t="s">
        <v>449</v>
      </c>
      <c r="E13" s="39" t="s">
        <v>448</v>
      </c>
      <c r="F13" s="39">
        <v>2030</v>
      </c>
      <c r="G13" s="39">
        <v>0.51232042499999997</v>
      </c>
    </row>
    <row r="14" spans="1:7" x14ac:dyDescent="0.15">
      <c r="A14" s="39" t="s">
        <v>13</v>
      </c>
      <c r="B14" s="39" t="s">
        <v>447</v>
      </c>
      <c r="C14" s="39" t="s">
        <v>448</v>
      </c>
      <c r="D14" s="39" t="s">
        <v>449</v>
      </c>
      <c r="E14" s="39" t="s">
        <v>448</v>
      </c>
      <c r="F14" s="39">
        <v>2020</v>
      </c>
      <c r="G14" s="39">
        <v>0.38466583399999998</v>
      </c>
    </row>
    <row r="15" spans="1:7" x14ac:dyDescent="0.15">
      <c r="A15" s="39" t="s">
        <v>13</v>
      </c>
      <c r="B15" s="39" t="s">
        <v>447</v>
      </c>
      <c r="C15" s="39" t="s">
        <v>448</v>
      </c>
      <c r="D15" s="39" t="s">
        <v>450</v>
      </c>
      <c r="E15" s="39" t="s">
        <v>448</v>
      </c>
      <c r="F15" s="39">
        <v>2020</v>
      </c>
      <c r="G15" s="39">
        <v>-30.697208109999998</v>
      </c>
    </row>
    <row r="16" spans="1:7" x14ac:dyDescent="0.15">
      <c r="A16" s="39" t="s">
        <v>13</v>
      </c>
      <c r="B16" s="39" t="s">
        <v>447</v>
      </c>
      <c r="C16" s="39" t="s">
        <v>448</v>
      </c>
      <c r="D16" s="39" t="s">
        <v>451</v>
      </c>
      <c r="E16" s="39" t="s">
        <v>448</v>
      </c>
      <c r="F16" s="39">
        <v>2020</v>
      </c>
      <c r="G16" s="39">
        <v>0.53641474099999997</v>
      </c>
    </row>
    <row r="17" spans="1:7" x14ac:dyDescent="0.15">
      <c r="A17" s="39" t="s">
        <v>13</v>
      </c>
      <c r="B17" s="39" t="s">
        <v>447</v>
      </c>
      <c r="C17" s="39" t="s">
        <v>448</v>
      </c>
      <c r="D17" s="39" t="s">
        <v>449</v>
      </c>
      <c r="E17" s="39" t="s">
        <v>448</v>
      </c>
      <c r="F17" s="39">
        <v>2030</v>
      </c>
      <c r="G17" s="39">
        <v>0.38466583399999998</v>
      </c>
    </row>
    <row r="18" spans="1:7" x14ac:dyDescent="0.15">
      <c r="A18" s="39" t="s">
        <v>13</v>
      </c>
      <c r="B18" s="39" t="s">
        <v>447</v>
      </c>
      <c r="C18" s="39" t="s">
        <v>448</v>
      </c>
      <c r="D18" s="39" t="s">
        <v>450</v>
      </c>
      <c r="E18" s="39" t="s">
        <v>448</v>
      </c>
      <c r="F18" s="39">
        <v>2030</v>
      </c>
      <c r="G18" s="39">
        <v>-28.290875119999999</v>
      </c>
    </row>
    <row r="19" spans="1:7" x14ac:dyDescent="0.15">
      <c r="A19" s="39" t="s">
        <v>13</v>
      </c>
      <c r="B19" s="39" t="s">
        <v>447</v>
      </c>
      <c r="C19" s="39" t="s">
        <v>448</v>
      </c>
      <c r="D19" s="39" t="s">
        <v>451</v>
      </c>
      <c r="E19" s="39" t="s">
        <v>448</v>
      </c>
      <c r="F19" s="39">
        <v>2030</v>
      </c>
      <c r="G19" s="39">
        <v>0.53641474099999997</v>
      </c>
    </row>
    <row r="20" spans="1:7" x14ac:dyDescent="0.15">
      <c r="A20" s="39" t="s">
        <v>11</v>
      </c>
      <c r="B20" s="39" t="s">
        <v>447</v>
      </c>
      <c r="C20" s="39" t="s">
        <v>448</v>
      </c>
      <c r="D20" s="39" t="s">
        <v>449</v>
      </c>
      <c r="E20" s="39" t="s">
        <v>448</v>
      </c>
      <c r="F20" s="39">
        <v>2020</v>
      </c>
      <c r="G20" s="39">
        <v>9.8719550000000003E-2</v>
      </c>
    </row>
    <row r="21" spans="1:7" x14ac:dyDescent="0.15">
      <c r="A21" s="39" t="s">
        <v>11</v>
      </c>
      <c r="B21" s="39" t="s">
        <v>447</v>
      </c>
      <c r="C21" s="39" t="s">
        <v>448</v>
      </c>
      <c r="D21" s="39" t="s">
        <v>451</v>
      </c>
      <c r="E21" s="39" t="s">
        <v>448</v>
      </c>
      <c r="F21" s="39">
        <v>2020</v>
      </c>
      <c r="G21" s="39">
        <v>0.13766396</v>
      </c>
    </row>
    <row r="22" spans="1:7" x14ac:dyDescent="0.15">
      <c r="A22" s="39" t="s">
        <v>11</v>
      </c>
      <c r="B22" s="39" t="s">
        <v>447</v>
      </c>
      <c r="C22" s="39" t="s">
        <v>448</v>
      </c>
      <c r="D22" s="39" t="s">
        <v>450</v>
      </c>
      <c r="E22" s="39" t="s">
        <v>448</v>
      </c>
      <c r="F22" s="39">
        <v>2020</v>
      </c>
      <c r="G22" s="39">
        <v>-7.878044558</v>
      </c>
    </row>
    <row r="23" spans="1:7" x14ac:dyDescent="0.15">
      <c r="A23" s="39" t="s">
        <v>11</v>
      </c>
      <c r="B23" s="39" t="s">
        <v>447</v>
      </c>
      <c r="C23" s="39" t="s">
        <v>448</v>
      </c>
      <c r="D23" s="39" t="s">
        <v>449</v>
      </c>
      <c r="E23" s="39" t="s">
        <v>448</v>
      </c>
      <c r="F23" s="39">
        <v>2030</v>
      </c>
      <c r="G23" s="39">
        <v>9.8719550000000003E-2</v>
      </c>
    </row>
    <row r="24" spans="1:7" x14ac:dyDescent="0.15">
      <c r="A24" s="39" t="s">
        <v>11</v>
      </c>
      <c r="B24" s="39" t="s">
        <v>447</v>
      </c>
      <c r="C24" s="39" t="s">
        <v>448</v>
      </c>
      <c r="D24" s="39" t="s">
        <v>451</v>
      </c>
      <c r="E24" s="39" t="s">
        <v>448</v>
      </c>
      <c r="F24" s="39">
        <v>2030</v>
      </c>
      <c r="G24" s="39">
        <v>0.13766396</v>
      </c>
    </row>
    <row r="25" spans="1:7" x14ac:dyDescent="0.15">
      <c r="A25" s="39" t="s">
        <v>11</v>
      </c>
      <c r="B25" s="39" t="s">
        <v>447</v>
      </c>
      <c r="C25" s="39" t="s">
        <v>448</v>
      </c>
      <c r="D25" s="39" t="s">
        <v>450</v>
      </c>
      <c r="E25" s="39" t="s">
        <v>448</v>
      </c>
      <c r="F25" s="39">
        <v>2030</v>
      </c>
      <c r="G25" s="39">
        <v>-7.2604900739999998</v>
      </c>
    </row>
    <row r="26" spans="1:7" x14ac:dyDescent="0.15">
      <c r="A26" s="39" t="s">
        <v>16</v>
      </c>
      <c r="B26" s="39" t="s">
        <v>447</v>
      </c>
      <c r="C26" s="39" t="s">
        <v>448</v>
      </c>
      <c r="D26" s="39" t="s">
        <v>449</v>
      </c>
      <c r="E26" s="39" t="s">
        <v>448</v>
      </c>
      <c r="F26" s="39">
        <v>2020</v>
      </c>
      <c r="G26" s="39">
        <v>0.66039974999999995</v>
      </c>
    </row>
    <row r="27" spans="1:7" x14ac:dyDescent="0.15">
      <c r="A27" s="39" t="s">
        <v>16</v>
      </c>
      <c r="B27" s="39" t="s">
        <v>447</v>
      </c>
      <c r="C27" s="39" t="s">
        <v>448</v>
      </c>
      <c r="D27" s="39" t="s">
        <v>450</v>
      </c>
      <c r="E27" s="39" t="s">
        <v>448</v>
      </c>
      <c r="F27" s="39">
        <v>2020</v>
      </c>
      <c r="G27" s="39">
        <v>-52.701401529999998</v>
      </c>
    </row>
    <row r="28" spans="1:7" x14ac:dyDescent="0.15">
      <c r="A28" s="39" t="s">
        <v>16</v>
      </c>
      <c r="B28" s="39" t="s">
        <v>447</v>
      </c>
      <c r="C28" s="39" t="s">
        <v>448</v>
      </c>
      <c r="D28" s="39" t="s">
        <v>451</v>
      </c>
      <c r="E28" s="39" t="s">
        <v>448</v>
      </c>
      <c r="F28" s="39">
        <v>2020</v>
      </c>
      <c r="G28" s="39">
        <v>0.92092442200000002</v>
      </c>
    </row>
    <row r="29" spans="1:7" x14ac:dyDescent="0.15">
      <c r="A29" s="39" t="s">
        <v>16</v>
      </c>
      <c r="B29" s="39" t="s">
        <v>447</v>
      </c>
      <c r="C29" s="39" t="s">
        <v>448</v>
      </c>
      <c r="D29" s="39" t="s">
        <v>449</v>
      </c>
      <c r="E29" s="39" t="s">
        <v>448</v>
      </c>
      <c r="F29" s="39">
        <v>2030</v>
      </c>
      <c r="G29" s="39">
        <v>0.66039974999999995</v>
      </c>
    </row>
    <row r="30" spans="1:7" x14ac:dyDescent="0.15">
      <c r="A30" s="39" t="s">
        <v>16</v>
      </c>
      <c r="B30" s="39" t="s">
        <v>447</v>
      </c>
      <c r="C30" s="39" t="s">
        <v>448</v>
      </c>
      <c r="D30" s="39" t="s">
        <v>450</v>
      </c>
      <c r="E30" s="39" t="s">
        <v>448</v>
      </c>
      <c r="F30" s="39">
        <v>2030</v>
      </c>
      <c r="G30" s="39">
        <v>-48.570174979999997</v>
      </c>
    </row>
    <row r="31" spans="1:7" x14ac:dyDescent="0.15">
      <c r="A31" s="39" t="s">
        <v>16</v>
      </c>
      <c r="B31" s="39" t="s">
        <v>447</v>
      </c>
      <c r="C31" s="39" t="s">
        <v>448</v>
      </c>
      <c r="D31" s="39" t="s">
        <v>451</v>
      </c>
      <c r="E31" s="39" t="s">
        <v>448</v>
      </c>
      <c r="F31" s="39">
        <v>2030</v>
      </c>
      <c r="G31" s="39">
        <v>0.92092442200000002</v>
      </c>
    </row>
    <row r="32" spans="1:7" x14ac:dyDescent="0.15">
      <c r="A32" s="39" t="s">
        <v>19</v>
      </c>
      <c r="B32" s="39" t="s">
        <v>447</v>
      </c>
      <c r="C32" s="39" t="s">
        <v>448</v>
      </c>
      <c r="D32" s="39" t="s">
        <v>449</v>
      </c>
      <c r="E32" s="39" t="s">
        <v>448</v>
      </c>
      <c r="F32" s="39">
        <v>2020</v>
      </c>
      <c r="G32" s="39">
        <v>3.2339162999999997E-2</v>
      </c>
    </row>
    <row r="33" spans="1:7" x14ac:dyDescent="0.15">
      <c r="A33" s="39" t="s">
        <v>19</v>
      </c>
      <c r="B33" s="39" t="s">
        <v>447</v>
      </c>
      <c r="C33" s="39" t="s">
        <v>448</v>
      </c>
      <c r="D33" s="39" t="s">
        <v>450</v>
      </c>
      <c r="E33" s="39" t="s">
        <v>448</v>
      </c>
      <c r="F33" s="39">
        <v>2020</v>
      </c>
      <c r="G33" s="39">
        <v>-2.5807387350000002</v>
      </c>
    </row>
    <row r="34" spans="1:7" x14ac:dyDescent="0.15">
      <c r="A34" s="39" t="s">
        <v>19</v>
      </c>
      <c r="B34" s="39" t="s">
        <v>447</v>
      </c>
      <c r="C34" s="39" t="s">
        <v>448</v>
      </c>
      <c r="D34" s="39" t="s">
        <v>451</v>
      </c>
      <c r="E34" s="39" t="s">
        <v>448</v>
      </c>
      <c r="F34" s="39">
        <v>2020</v>
      </c>
      <c r="G34" s="39">
        <v>4.5096813999999999E-2</v>
      </c>
    </row>
    <row r="35" spans="1:7" x14ac:dyDescent="0.15">
      <c r="A35" s="39" t="s">
        <v>19</v>
      </c>
      <c r="B35" s="39" t="s">
        <v>447</v>
      </c>
      <c r="C35" s="39" t="s">
        <v>448</v>
      </c>
      <c r="D35" s="39" t="s">
        <v>449</v>
      </c>
      <c r="E35" s="39" t="s">
        <v>448</v>
      </c>
      <c r="F35" s="39">
        <v>2030</v>
      </c>
      <c r="G35" s="39">
        <v>3.2339162999999997E-2</v>
      </c>
    </row>
    <row r="36" spans="1:7" x14ac:dyDescent="0.15">
      <c r="A36" s="39" t="s">
        <v>19</v>
      </c>
      <c r="B36" s="39" t="s">
        <v>447</v>
      </c>
      <c r="C36" s="39" t="s">
        <v>448</v>
      </c>
      <c r="D36" s="39" t="s">
        <v>450</v>
      </c>
      <c r="E36" s="39" t="s">
        <v>448</v>
      </c>
      <c r="F36" s="39">
        <v>2030</v>
      </c>
      <c r="G36" s="39">
        <v>-2.3784364039999999</v>
      </c>
    </row>
    <row r="37" spans="1:7" x14ac:dyDescent="0.15">
      <c r="A37" s="39" t="s">
        <v>19</v>
      </c>
      <c r="B37" s="39" t="s">
        <v>447</v>
      </c>
      <c r="C37" s="39" t="s">
        <v>448</v>
      </c>
      <c r="D37" s="39" t="s">
        <v>451</v>
      </c>
      <c r="E37" s="39" t="s">
        <v>448</v>
      </c>
      <c r="F37" s="39">
        <v>2030</v>
      </c>
      <c r="G37" s="39">
        <v>4.5096813999999999E-2</v>
      </c>
    </row>
    <row r="38" spans="1:7" x14ac:dyDescent="0.15">
      <c r="A38" s="39" t="s">
        <v>22</v>
      </c>
      <c r="B38" s="39" t="s">
        <v>447</v>
      </c>
      <c r="C38" s="39" t="s">
        <v>448</v>
      </c>
      <c r="D38" s="39" t="s">
        <v>449</v>
      </c>
      <c r="E38" s="39" t="s">
        <v>448</v>
      </c>
      <c r="F38" s="39">
        <v>2020</v>
      </c>
      <c r="G38" s="39">
        <v>7.3188632000000003E-2</v>
      </c>
    </row>
    <row r="39" spans="1:7" x14ac:dyDescent="0.15">
      <c r="A39" s="39" t="s">
        <v>22</v>
      </c>
      <c r="B39" s="39" t="s">
        <v>447</v>
      </c>
      <c r="C39" s="39" t="s">
        <v>448</v>
      </c>
      <c r="D39" s="39" t="s">
        <v>450</v>
      </c>
      <c r="E39" s="39" t="s">
        <v>448</v>
      </c>
      <c r="F39" s="39">
        <v>2020</v>
      </c>
      <c r="G39" s="39">
        <v>-5.8406192409999997</v>
      </c>
    </row>
    <row r="40" spans="1:7" x14ac:dyDescent="0.15">
      <c r="A40" s="39" t="s">
        <v>22</v>
      </c>
      <c r="B40" s="39" t="s">
        <v>447</v>
      </c>
      <c r="C40" s="39" t="s">
        <v>448</v>
      </c>
      <c r="D40" s="39" t="s">
        <v>451</v>
      </c>
      <c r="E40" s="39" t="s">
        <v>448</v>
      </c>
      <c r="F40" s="39">
        <v>2020</v>
      </c>
      <c r="G40" s="39">
        <v>0.102061212</v>
      </c>
    </row>
    <row r="41" spans="1:7" x14ac:dyDescent="0.15">
      <c r="A41" s="39" t="s">
        <v>22</v>
      </c>
      <c r="B41" s="39" t="s">
        <v>447</v>
      </c>
      <c r="C41" s="39" t="s">
        <v>448</v>
      </c>
      <c r="D41" s="39" t="s">
        <v>450</v>
      </c>
      <c r="E41" s="39" t="s">
        <v>448</v>
      </c>
      <c r="F41" s="39">
        <v>2030</v>
      </c>
      <c r="G41" s="39">
        <v>-5.3827771240000004</v>
      </c>
    </row>
    <row r="42" spans="1:7" x14ac:dyDescent="0.15">
      <c r="A42" s="39" t="s">
        <v>22</v>
      </c>
      <c r="B42" s="39" t="s">
        <v>447</v>
      </c>
      <c r="C42" s="39" t="s">
        <v>448</v>
      </c>
      <c r="D42" s="39" t="s">
        <v>451</v>
      </c>
      <c r="E42" s="39" t="s">
        <v>448</v>
      </c>
      <c r="F42" s="39">
        <v>2030</v>
      </c>
      <c r="G42" s="39">
        <v>0.102061212</v>
      </c>
    </row>
    <row r="43" spans="1:7" x14ac:dyDescent="0.15">
      <c r="A43" s="39" t="s">
        <v>22</v>
      </c>
      <c r="B43" s="39" t="s">
        <v>447</v>
      </c>
      <c r="C43" s="39" t="s">
        <v>448</v>
      </c>
      <c r="D43" s="39" t="s">
        <v>449</v>
      </c>
      <c r="E43" s="39" t="s">
        <v>448</v>
      </c>
      <c r="F43" s="39">
        <v>2030</v>
      </c>
      <c r="G43" s="39">
        <v>7.3188632000000003E-2</v>
      </c>
    </row>
    <row r="44" spans="1:7" x14ac:dyDescent="0.15">
      <c r="A44" s="39" t="s">
        <v>452</v>
      </c>
      <c r="B44" s="39" t="s">
        <v>447</v>
      </c>
      <c r="C44" s="39" t="s">
        <v>448</v>
      </c>
      <c r="D44" s="39" t="s">
        <v>451</v>
      </c>
      <c r="E44" s="39" t="s">
        <v>448</v>
      </c>
      <c r="F44" s="39">
        <v>2020</v>
      </c>
      <c r="G44" s="39">
        <v>0</v>
      </c>
    </row>
    <row r="45" spans="1:7" x14ac:dyDescent="0.15">
      <c r="A45" s="39" t="s">
        <v>452</v>
      </c>
      <c r="B45" s="39" t="s">
        <v>447</v>
      </c>
      <c r="C45" s="39" t="s">
        <v>448</v>
      </c>
      <c r="D45" s="39" t="s">
        <v>450</v>
      </c>
      <c r="E45" s="39" t="s">
        <v>448</v>
      </c>
      <c r="F45" s="39">
        <v>2020</v>
      </c>
      <c r="G45" s="39">
        <v>0</v>
      </c>
    </row>
    <row r="46" spans="1:7" x14ac:dyDescent="0.15">
      <c r="A46" s="39" t="s">
        <v>452</v>
      </c>
      <c r="B46" s="39" t="s">
        <v>447</v>
      </c>
      <c r="C46" s="39" t="s">
        <v>448</v>
      </c>
      <c r="D46" s="39" t="s">
        <v>449</v>
      </c>
      <c r="E46" s="39" t="s">
        <v>448</v>
      </c>
      <c r="F46" s="39">
        <v>2020</v>
      </c>
      <c r="G46" s="39">
        <v>0</v>
      </c>
    </row>
    <row r="47" spans="1:7" x14ac:dyDescent="0.15">
      <c r="A47" s="39" t="s">
        <v>452</v>
      </c>
      <c r="B47" s="39" t="s">
        <v>447</v>
      </c>
      <c r="C47" s="39" t="s">
        <v>448</v>
      </c>
      <c r="D47" s="39" t="s">
        <v>451</v>
      </c>
      <c r="E47" s="39" t="s">
        <v>448</v>
      </c>
      <c r="F47" s="39">
        <v>2030</v>
      </c>
      <c r="G47" s="39">
        <v>0</v>
      </c>
    </row>
    <row r="48" spans="1:7" x14ac:dyDescent="0.15">
      <c r="A48" s="39" t="s">
        <v>452</v>
      </c>
      <c r="B48" s="39" t="s">
        <v>447</v>
      </c>
      <c r="C48" s="39" t="s">
        <v>448</v>
      </c>
      <c r="D48" s="39" t="s">
        <v>450</v>
      </c>
      <c r="E48" s="39" t="s">
        <v>448</v>
      </c>
      <c r="F48" s="39">
        <v>2030</v>
      </c>
      <c r="G48" s="39">
        <v>0</v>
      </c>
    </row>
    <row r="49" spans="1:7" x14ac:dyDescent="0.15">
      <c r="A49" s="39" t="s">
        <v>452</v>
      </c>
      <c r="B49" s="39" t="s">
        <v>447</v>
      </c>
      <c r="C49" s="39" t="s">
        <v>448</v>
      </c>
      <c r="D49" s="39" t="s">
        <v>449</v>
      </c>
      <c r="E49" s="39" t="s">
        <v>448</v>
      </c>
      <c r="F49" s="39">
        <v>2030</v>
      </c>
      <c r="G49" s="39">
        <v>0</v>
      </c>
    </row>
    <row r="50" spans="1:7" x14ac:dyDescent="0.15">
      <c r="A50" s="39" t="s">
        <v>24</v>
      </c>
      <c r="B50" s="39" t="s">
        <v>447</v>
      </c>
      <c r="C50" s="39" t="s">
        <v>448</v>
      </c>
      <c r="D50" s="39" t="s">
        <v>451</v>
      </c>
      <c r="E50" s="39" t="s">
        <v>448</v>
      </c>
      <c r="F50" s="39">
        <v>2020</v>
      </c>
      <c r="G50" s="39">
        <v>4.7470330000000003E-3</v>
      </c>
    </row>
    <row r="51" spans="1:7" x14ac:dyDescent="0.15">
      <c r="A51" s="39" t="s">
        <v>24</v>
      </c>
      <c r="B51" s="39" t="s">
        <v>447</v>
      </c>
      <c r="C51" s="39" t="s">
        <v>448</v>
      </c>
      <c r="D51" s="39" t="s">
        <v>450</v>
      </c>
      <c r="E51" s="39" t="s">
        <v>448</v>
      </c>
      <c r="F51" s="39">
        <v>2020</v>
      </c>
      <c r="G51" s="39">
        <v>-0.271656709</v>
      </c>
    </row>
    <row r="52" spans="1:7" x14ac:dyDescent="0.15">
      <c r="A52" s="39" t="s">
        <v>24</v>
      </c>
      <c r="B52" s="39" t="s">
        <v>447</v>
      </c>
      <c r="C52" s="39" t="s">
        <v>448</v>
      </c>
      <c r="D52" s="39" t="s">
        <v>449</v>
      </c>
      <c r="E52" s="39" t="s">
        <v>448</v>
      </c>
      <c r="F52" s="39">
        <v>2020</v>
      </c>
      <c r="G52" s="39">
        <v>3.4041219999999999E-3</v>
      </c>
    </row>
    <row r="53" spans="1:7" x14ac:dyDescent="0.15">
      <c r="A53" s="39" t="s">
        <v>24</v>
      </c>
      <c r="B53" s="39" t="s">
        <v>447</v>
      </c>
      <c r="C53" s="39" t="s">
        <v>448</v>
      </c>
      <c r="D53" s="39" t="s">
        <v>451</v>
      </c>
      <c r="E53" s="39" t="s">
        <v>448</v>
      </c>
      <c r="F53" s="39">
        <v>2030</v>
      </c>
      <c r="G53" s="39">
        <v>4.7470330000000003E-3</v>
      </c>
    </row>
    <row r="54" spans="1:7" x14ac:dyDescent="0.15">
      <c r="A54" s="39" t="s">
        <v>24</v>
      </c>
      <c r="B54" s="39" t="s">
        <v>447</v>
      </c>
      <c r="C54" s="39" t="s">
        <v>448</v>
      </c>
      <c r="D54" s="39" t="s">
        <v>450</v>
      </c>
      <c r="E54" s="39" t="s">
        <v>448</v>
      </c>
      <c r="F54" s="39">
        <v>2030</v>
      </c>
      <c r="G54" s="39">
        <v>-0.25036172699999998</v>
      </c>
    </row>
    <row r="55" spans="1:7" x14ac:dyDescent="0.15">
      <c r="A55" s="39" t="s">
        <v>24</v>
      </c>
      <c r="B55" s="39" t="s">
        <v>447</v>
      </c>
      <c r="C55" s="39" t="s">
        <v>448</v>
      </c>
      <c r="D55" s="39" t="s">
        <v>449</v>
      </c>
      <c r="E55" s="39" t="s">
        <v>448</v>
      </c>
      <c r="F55" s="39">
        <v>2030</v>
      </c>
      <c r="G55" s="39">
        <v>3.4041219999999999E-3</v>
      </c>
    </row>
    <row r="56" spans="1:7" x14ac:dyDescent="0.15">
      <c r="A56" s="39" t="s">
        <v>27</v>
      </c>
      <c r="B56" s="39" t="s">
        <v>447</v>
      </c>
      <c r="C56" s="39" t="s">
        <v>448</v>
      </c>
      <c r="D56" s="39" t="s">
        <v>451</v>
      </c>
      <c r="E56" s="39" t="s">
        <v>448</v>
      </c>
      <c r="F56" s="39">
        <v>2020</v>
      </c>
      <c r="G56" s="39">
        <v>0.36789506599999999</v>
      </c>
    </row>
    <row r="57" spans="1:7" x14ac:dyDescent="0.15">
      <c r="A57" s="39" t="s">
        <v>27</v>
      </c>
      <c r="B57" s="39" t="s">
        <v>447</v>
      </c>
      <c r="C57" s="39" t="s">
        <v>448</v>
      </c>
      <c r="D57" s="39" t="s">
        <v>450</v>
      </c>
      <c r="E57" s="39" t="s">
        <v>448</v>
      </c>
      <c r="F57" s="39">
        <v>2020</v>
      </c>
      <c r="G57" s="39">
        <v>-21.05339494</v>
      </c>
    </row>
    <row r="58" spans="1:7" x14ac:dyDescent="0.15">
      <c r="A58" s="39" t="s">
        <v>27</v>
      </c>
      <c r="B58" s="39" t="s">
        <v>447</v>
      </c>
      <c r="C58" s="39" t="s">
        <v>448</v>
      </c>
      <c r="D58" s="39" t="s">
        <v>449</v>
      </c>
      <c r="E58" s="39" t="s">
        <v>448</v>
      </c>
      <c r="F58" s="39">
        <v>2020</v>
      </c>
      <c r="G58" s="39">
        <v>0.26381948799999999</v>
      </c>
    </row>
    <row r="59" spans="1:7" x14ac:dyDescent="0.15">
      <c r="A59" s="39" t="s">
        <v>27</v>
      </c>
      <c r="B59" s="39" t="s">
        <v>447</v>
      </c>
      <c r="C59" s="39" t="s">
        <v>448</v>
      </c>
      <c r="D59" s="39" t="s">
        <v>451</v>
      </c>
      <c r="E59" s="39" t="s">
        <v>448</v>
      </c>
      <c r="F59" s="39">
        <v>2030</v>
      </c>
      <c r="G59" s="39">
        <v>0.36789506599999999</v>
      </c>
    </row>
    <row r="60" spans="1:7" x14ac:dyDescent="0.15">
      <c r="A60" s="39" t="s">
        <v>27</v>
      </c>
      <c r="B60" s="39" t="s">
        <v>447</v>
      </c>
      <c r="C60" s="39" t="s">
        <v>448</v>
      </c>
      <c r="D60" s="39" t="s">
        <v>450</v>
      </c>
      <c r="E60" s="39" t="s">
        <v>448</v>
      </c>
      <c r="F60" s="39">
        <v>2030</v>
      </c>
      <c r="G60" s="39">
        <v>-19.403033820000001</v>
      </c>
    </row>
    <row r="61" spans="1:7" x14ac:dyDescent="0.15">
      <c r="A61" s="39" t="s">
        <v>27</v>
      </c>
      <c r="B61" s="39" t="s">
        <v>447</v>
      </c>
      <c r="C61" s="39" t="s">
        <v>448</v>
      </c>
      <c r="D61" s="39" t="s">
        <v>449</v>
      </c>
      <c r="E61" s="39" t="s">
        <v>448</v>
      </c>
      <c r="F61" s="39">
        <v>2030</v>
      </c>
      <c r="G61" s="39">
        <v>0.26381948799999999</v>
      </c>
    </row>
    <row r="62" spans="1:7" x14ac:dyDescent="0.15">
      <c r="A62" s="39" t="s">
        <v>30</v>
      </c>
      <c r="B62" s="39" t="s">
        <v>447</v>
      </c>
      <c r="C62" s="39" t="s">
        <v>448</v>
      </c>
      <c r="D62" s="39" t="s">
        <v>449</v>
      </c>
      <c r="E62" s="39" t="s">
        <v>448</v>
      </c>
      <c r="F62" s="39">
        <v>2020</v>
      </c>
      <c r="G62" s="39">
        <v>0.36934728300000003</v>
      </c>
    </row>
    <row r="63" spans="1:7" x14ac:dyDescent="0.15">
      <c r="A63" s="39" t="s">
        <v>30</v>
      </c>
      <c r="B63" s="39" t="s">
        <v>447</v>
      </c>
      <c r="C63" s="39" t="s">
        <v>448</v>
      </c>
      <c r="D63" s="39" t="s">
        <v>450</v>
      </c>
      <c r="E63" s="39" t="s">
        <v>448</v>
      </c>
      <c r="F63" s="39">
        <v>2020</v>
      </c>
      <c r="G63" s="39">
        <v>-29.47475292</v>
      </c>
    </row>
    <row r="64" spans="1:7" x14ac:dyDescent="0.15">
      <c r="A64" s="39" t="s">
        <v>30</v>
      </c>
      <c r="B64" s="39" t="s">
        <v>447</v>
      </c>
      <c r="C64" s="39" t="s">
        <v>448</v>
      </c>
      <c r="D64" s="39" t="s">
        <v>451</v>
      </c>
      <c r="E64" s="39" t="s">
        <v>448</v>
      </c>
      <c r="F64" s="39">
        <v>2020</v>
      </c>
      <c r="G64" s="39">
        <v>0.51505309200000005</v>
      </c>
    </row>
    <row r="65" spans="1:7" x14ac:dyDescent="0.15">
      <c r="A65" s="39" t="s">
        <v>30</v>
      </c>
      <c r="B65" s="39" t="s">
        <v>447</v>
      </c>
      <c r="C65" s="39" t="s">
        <v>448</v>
      </c>
      <c r="D65" s="39" t="s">
        <v>449</v>
      </c>
      <c r="E65" s="39" t="s">
        <v>448</v>
      </c>
      <c r="F65" s="39">
        <v>2030</v>
      </c>
      <c r="G65" s="39">
        <v>0.36934728300000003</v>
      </c>
    </row>
    <row r="66" spans="1:7" x14ac:dyDescent="0.15">
      <c r="A66" s="39" t="s">
        <v>30</v>
      </c>
      <c r="B66" s="39" t="s">
        <v>447</v>
      </c>
      <c r="C66" s="39" t="s">
        <v>448</v>
      </c>
      <c r="D66" s="39" t="s">
        <v>450</v>
      </c>
      <c r="E66" s="39" t="s">
        <v>448</v>
      </c>
      <c r="F66" s="39">
        <v>2030</v>
      </c>
      <c r="G66" s="39">
        <v>-27.16424735</v>
      </c>
    </row>
    <row r="67" spans="1:7" x14ac:dyDescent="0.15">
      <c r="A67" s="39" t="s">
        <v>30</v>
      </c>
      <c r="B67" s="39" t="s">
        <v>447</v>
      </c>
      <c r="C67" s="39" t="s">
        <v>448</v>
      </c>
      <c r="D67" s="39" t="s">
        <v>451</v>
      </c>
      <c r="E67" s="39" t="s">
        <v>448</v>
      </c>
      <c r="F67" s="39">
        <v>2030</v>
      </c>
      <c r="G67" s="39">
        <v>0.51505309200000005</v>
      </c>
    </row>
    <row r="68" spans="1:7" x14ac:dyDescent="0.15">
      <c r="A68" s="39" t="s">
        <v>32</v>
      </c>
      <c r="B68" s="39" t="s">
        <v>447</v>
      </c>
      <c r="C68" s="39" t="s">
        <v>448</v>
      </c>
      <c r="D68" s="39" t="s">
        <v>449</v>
      </c>
      <c r="E68" s="39" t="s">
        <v>448</v>
      </c>
      <c r="F68" s="39">
        <v>2020</v>
      </c>
      <c r="G68" s="39">
        <v>0</v>
      </c>
    </row>
    <row r="69" spans="1:7" x14ac:dyDescent="0.15">
      <c r="A69" s="39" t="s">
        <v>32</v>
      </c>
      <c r="B69" s="39" t="s">
        <v>447</v>
      </c>
      <c r="C69" s="39" t="s">
        <v>448</v>
      </c>
      <c r="D69" s="39" t="s">
        <v>450</v>
      </c>
      <c r="E69" s="39" t="s">
        <v>448</v>
      </c>
      <c r="F69" s="39">
        <v>2020</v>
      </c>
      <c r="G69" s="39">
        <v>0</v>
      </c>
    </row>
    <row r="70" spans="1:7" x14ac:dyDescent="0.15">
      <c r="A70" s="39" t="s">
        <v>32</v>
      </c>
      <c r="B70" s="39" t="s">
        <v>447</v>
      </c>
      <c r="C70" s="39" t="s">
        <v>448</v>
      </c>
      <c r="D70" s="39" t="s">
        <v>451</v>
      </c>
      <c r="E70" s="39" t="s">
        <v>448</v>
      </c>
      <c r="F70" s="39">
        <v>2020</v>
      </c>
      <c r="G70" s="39">
        <v>0</v>
      </c>
    </row>
    <row r="71" spans="1:7" x14ac:dyDescent="0.15">
      <c r="A71" s="39" t="s">
        <v>32</v>
      </c>
      <c r="B71" s="39" t="s">
        <v>447</v>
      </c>
      <c r="C71" s="39" t="s">
        <v>448</v>
      </c>
      <c r="D71" s="39" t="s">
        <v>449</v>
      </c>
      <c r="E71" s="39" t="s">
        <v>448</v>
      </c>
      <c r="F71" s="39">
        <v>2030</v>
      </c>
      <c r="G71" s="39">
        <v>0</v>
      </c>
    </row>
    <row r="72" spans="1:7" x14ac:dyDescent="0.15">
      <c r="A72" s="39" t="s">
        <v>32</v>
      </c>
      <c r="B72" s="39" t="s">
        <v>447</v>
      </c>
      <c r="C72" s="39" t="s">
        <v>448</v>
      </c>
      <c r="D72" s="39" t="s">
        <v>450</v>
      </c>
      <c r="E72" s="39" t="s">
        <v>448</v>
      </c>
      <c r="F72" s="39">
        <v>2030</v>
      </c>
      <c r="G72" s="39">
        <v>0</v>
      </c>
    </row>
    <row r="73" spans="1:7" x14ac:dyDescent="0.15">
      <c r="A73" s="39" t="s">
        <v>32</v>
      </c>
      <c r="B73" s="39" t="s">
        <v>447</v>
      </c>
      <c r="C73" s="39" t="s">
        <v>448</v>
      </c>
      <c r="D73" s="39" t="s">
        <v>451</v>
      </c>
      <c r="E73" s="39" t="s">
        <v>448</v>
      </c>
      <c r="F73" s="39">
        <v>2030</v>
      </c>
      <c r="G73" s="39">
        <v>0</v>
      </c>
    </row>
    <row r="74" spans="1:7" x14ac:dyDescent="0.15">
      <c r="A74" s="39" t="s">
        <v>43</v>
      </c>
      <c r="B74" s="39" t="s">
        <v>447</v>
      </c>
      <c r="C74" s="39" t="s">
        <v>448</v>
      </c>
      <c r="D74" s="39" t="s">
        <v>451</v>
      </c>
      <c r="E74" s="39" t="s">
        <v>448</v>
      </c>
      <c r="F74" s="39">
        <v>2020</v>
      </c>
      <c r="G74" s="39">
        <v>0.106808245</v>
      </c>
    </row>
    <row r="75" spans="1:7" x14ac:dyDescent="0.15">
      <c r="A75" s="39" t="s">
        <v>43</v>
      </c>
      <c r="B75" s="39" t="s">
        <v>447</v>
      </c>
      <c r="C75" s="39" t="s">
        <v>448</v>
      </c>
      <c r="D75" s="39" t="s">
        <v>449</v>
      </c>
      <c r="E75" s="39" t="s">
        <v>448</v>
      </c>
      <c r="F75" s="39">
        <v>2020</v>
      </c>
      <c r="G75" s="39">
        <v>7.6592754999999998E-2</v>
      </c>
    </row>
    <row r="76" spans="1:7" x14ac:dyDescent="0.15">
      <c r="A76" s="39" t="s">
        <v>43</v>
      </c>
      <c r="B76" s="39" t="s">
        <v>447</v>
      </c>
      <c r="C76" s="39" t="s">
        <v>448</v>
      </c>
      <c r="D76" s="39" t="s">
        <v>450</v>
      </c>
      <c r="E76" s="39" t="s">
        <v>448</v>
      </c>
      <c r="F76" s="39">
        <v>2020</v>
      </c>
      <c r="G76" s="39">
        <v>-6.1122759499999999</v>
      </c>
    </row>
    <row r="77" spans="1:7" x14ac:dyDescent="0.15">
      <c r="A77" s="39" t="s">
        <v>43</v>
      </c>
      <c r="B77" s="39" t="s">
        <v>447</v>
      </c>
      <c r="C77" s="39" t="s">
        <v>448</v>
      </c>
      <c r="D77" s="39" t="s">
        <v>449</v>
      </c>
      <c r="E77" s="39" t="s">
        <v>448</v>
      </c>
      <c r="F77" s="39">
        <v>2030</v>
      </c>
      <c r="G77" s="39">
        <v>7.6592754999999998E-2</v>
      </c>
    </row>
    <row r="78" spans="1:7" x14ac:dyDescent="0.15">
      <c r="A78" s="39" t="s">
        <v>43</v>
      </c>
      <c r="B78" s="39" t="s">
        <v>447</v>
      </c>
      <c r="C78" s="39" t="s">
        <v>448</v>
      </c>
      <c r="D78" s="39" t="s">
        <v>450</v>
      </c>
      <c r="E78" s="39" t="s">
        <v>448</v>
      </c>
      <c r="F78" s="39">
        <v>2030</v>
      </c>
      <c r="G78" s="39">
        <v>-5.633138851</v>
      </c>
    </row>
    <row r="79" spans="1:7" x14ac:dyDescent="0.15">
      <c r="A79" s="39" t="s">
        <v>43</v>
      </c>
      <c r="B79" s="39" t="s">
        <v>447</v>
      </c>
      <c r="C79" s="39" t="s">
        <v>448</v>
      </c>
      <c r="D79" s="39" t="s">
        <v>451</v>
      </c>
      <c r="E79" s="39" t="s">
        <v>448</v>
      </c>
      <c r="F79" s="39">
        <v>2030</v>
      </c>
      <c r="G79" s="39">
        <v>0.106808245</v>
      </c>
    </row>
    <row r="80" spans="1:7" x14ac:dyDescent="0.15">
      <c r="A80" s="39" t="s">
        <v>35</v>
      </c>
      <c r="B80" s="39" t="s">
        <v>447</v>
      </c>
      <c r="C80" s="39" t="s">
        <v>448</v>
      </c>
      <c r="D80" s="39" t="s">
        <v>451</v>
      </c>
      <c r="E80" s="39" t="s">
        <v>448</v>
      </c>
      <c r="F80" s="39">
        <v>2020</v>
      </c>
      <c r="G80" s="39">
        <v>0.12579637699999999</v>
      </c>
    </row>
    <row r="81" spans="1:7" x14ac:dyDescent="0.15">
      <c r="A81" s="39" t="s">
        <v>35</v>
      </c>
      <c r="B81" s="39" t="s">
        <v>447</v>
      </c>
      <c r="C81" s="39" t="s">
        <v>448</v>
      </c>
      <c r="D81" s="39" t="s">
        <v>449</v>
      </c>
      <c r="E81" s="39" t="s">
        <v>448</v>
      </c>
      <c r="F81" s="39">
        <v>2020</v>
      </c>
      <c r="G81" s="39">
        <v>9.0209243999999994E-2</v>
      </c>
    </row>
    <row r="82" spans="1:7" x14ac:dyDescent="0.15">
      <c r="A82" s="39" t="s">
        <v>35</v>
      </c>
      <c r="B82" s="39" t="s">
        <v>447</v>
      </c>
      <c r="C82" s="39" t="s">
        <v>448</v>
      </c>
      <c r="D82" s="39" t="s">
        <v>450</v>
      </c>
      <c r="E82" s="39" t="s">
        <v>448</v>
      </c>
      <c r="F82" s="39">
        <v>2020</v>
      </c>
      <c r="G82" s="39">
        <v>-7.1989027859999997</v>
      </c>
    </row>
    <row r="83" spans="1:7" x14ac:dyDescent="0.15">
      <c r="A83" s="39" t="s">
        <v>35</v>
      </c>
      <c r="B83" s="39" t="s">
        <v>447</v>
      </c>
      <c r="C83" s="39" t="s">
        <v>448</v>
      </c>
      <c r="D83" s="39" t="s">
        <v>449</v>
      </c>
      <c r="E83" s="39" t="s">
        <v>448</v>
      </c>
      <c r="F83" s="39">
        <v>2030</v>
      </c>
      <c r="G83" s="39">
        <v>9.0209243999999994E-2</v>
      </c>
    </row>
    <row r="84" spans="1:7" x14ac:dyDescent="0.15">
      <c r="A84" s="39" t="s">
        <v>35</v>
      </c>
      <c r="B84" s="39" t="s">
        <v>447</v>
      </c>
      <c r="C84" s="39" t="s">
        <v>448</v>
      </c>
      <c r="D84" s="39" t="s">
        <v>450</v>
      </c>
      <c r="E84" s="39" t="s">
        <v>448</v>
      </c>
      <c r="F84" s="39">
        <v>2030</v>
      </c>
      <c r="G84" s="39">
        <v>-6.6345857580000001</v>
      </c>
    </row>
    <row r="85" spans="1:7" x14ac:dyDescent="0.15">
      <c r="A85" s="39" t="s">
        <v>35</v>
      </c>
      <c r="B85" s="39" t="s">
        <v>447</v>
      </c>
      <c r="C85" s="39" t="s">
        <v>448</v>
      </c>
      <c r="D85" s="39" t="s">
        <v>451</v>
      </c>
      <c r="E85" s="39" t="s">
        <v>448</v>
      </c>
      <c r="F85" s="39">
        <v>2030</v>
      </c>
      <c r="G85" s="39">
        <v>0.12579637699999999</v>
      </c>
    </row>
    <row r="86" spans="1:7" x14ac:dyDescent="0.15">
      <c r="A86" s="39" t="s">
        <v>38</v>
      </c>
      <c r="B86" s="39" t="s">
        <v>447</v>
      </c>
      <c r="C86" s="39" t="s">
        <v>448</v>
      </c>
      <c r="D86" s="39" t="s">
        <v>450</v>
      </c>
      <c r="E86" s="39" t="s">
        <v>448</v>
      </c>
      <c r="F86" s="39">
        <v>2020</v>
      </c>
      <c r="G86" s="39">
        <v>-12.903693669999999</v>
      </c>
    </row>
    <row r="87" spans="1:7" x14ac:dyDescent="0.15">
      <c r="A87" s="39" t="s">
        <v>38</v>
      </c>
      <c r="B87" s="39" t="s">
        <v>447</v>
      </c>
      <c r="C87" s="39" t="s">
        <v>448</v>
      </c>
      <c r="D87" s="39" t="s">
        <v>451</v>
      </c>
      <c r="E87" s="39" t="s">
        <v>448</v>
      </c>
      <c r="F87" s="39">
        <v>2020</v>
      </c>
      <c r="G87" s="39">
        <v>0.22548407200000001</v>
      </c>
    </row>
    <row r="88" spans="1:7" x14ac:dyDescent="0.15">
      <c r="A88" s="39" t="s">
        <v>38</v>
      </c>
      <c r="B88" s="39" t="s">
        <v>447</v>
      </c>
      <c r="C88" s="39" t="s">
        <v>448</v>
      </c>
      <c r="D88" s="39" t="s">
        <v>449</v>
      </c>
      <c r="E88" s="39" t="s">
        <v>448</v>
      </c>
      <c r="F88" s="39">
        <v>2020</v>
      </c>
      <c r="G88" s="39">
        <v>0.16169581499999999</v>
      </c>
    </row>
    <row r="89" spans="1:7" x14ac:dyDescent="0.15">
      <c r="A89" s="39" t="s">
        <v>38</v>
      </c>
      <c r="B89" s="39" t="s">
        <v>447</v>
      </c>
      <c r="C89" s="39" t="s">
        <v>448</v>
      </c>
      <c r="D89" s="39" t="s">
        <v>450</v>
      </c>
      <c r="E89" s="39" t="s">
        <v>448</v>
      </c>
      <c r="F89" s="39">
        <v>2030</v>
      </c>
      <c r="G89" s="39">
        <v>-11.89218202</v>
      </c>
    </row>
    <row r="90" spans="1:7" x14ac:dyDescent="0.15">
      <c r="A90" s="39" t="s">
        <v>38</v>
      </c>
      <c r="B90" s="39" t="s">
        <v>447</v>
      </c>
      <c r="C90" s="39" t="s">
        <v>448</v>
      </c>
      <c r="D90" s="39" t="s">
        <v>451</v>
      </c>
      <c r="E90" s="39" t="s">
        <v>448</v>
      </c>
      <c r="F90" s="39">
        <v>2030</v>
      </c>
      <c r="G90" s="39">
        <v>0.22548407200000001</v>
      </c>
    </row>
    <row r="91" spans="1:7" x14ac:dyDescent="0.15">
      <c r="A91" s="39" t="s">
        <v>38</v>
      </c>
      <c r="B91" s="39" t="s">
        <v>447</v>
      </c>
      <c r="C91" s="39" t="s">
        <v>448</v>
      </c>
      <c r="D91" s="39" t="s">
        <v>449</v>
      </c>
      <c r="E91" s="39" t="s">
        <v>448</v>
      </c>
      <c r="F91" s="39">
        <v>2030</v>
      </c>
      <c r="G91" s="39">
        <v>0.16169581499999999</v>
      </c>
    </row>
    <row r="92" spans="1:7" x14ac:dyDescent="0.15">
      <c r="A92" s="39" t="s">
        <v>40</v>
      </c>
      <c r="B92" s="39" t="s">
        <v>447</v>
      </c>
      <c r="C92" s="39" t="s">
        <v>448</v>
      </c>
      <c r="D92" s="39" t="s">
        <v>451</v>
      </c>
      <c r="E92" s="39" t="s">
        <v>448</v>
      </c>
      <c r="F92" s="39">
        <v>2020</v>
      </c>
      <c r="G92" s="39">
        <v>0.19700187399999999</v>
      </c>
    </row>
    <row r="93" spans="1:7" x14ac:dyDescent="0.15">
      <c r="A93" s="39" t="s">
        <v>40</v>
      </c>
      <c r="B93" s="39" t="s">
        <v>447</v>
      </c>
      <c r="C93" s="39" t="s">
        <v>448</v>
      </c>
      <c r="D93" s="39" t="s">
        <v>450</v>
      </c>
      <c r="E93" s="39" t="s">
        <v>448</v>
      </c>
      <c r="F93" s="39">
        <v>2020</v>
      </c>
      <c r="G93" s="39">
        <v>-11.27375342</v>
      </c>
    </row>
    <row r="94" spans="1:7" x14ac:dyDescent="0.15">
      <c r="A94" s="39" t="s">
        <v>40</v>
      </c>
      <c r="B94" s="39" t="s">
        <v>447</v>
      </c>
      <c r="C94" s="39" t="s">
        <v>448</v>
      </c>
      <c r="D94" s="39" t="s">
        <v>449</v>
      </c>
      <c r="E94" s="39" t="s">
        <v>448</v>
      </c>
      <c r="F94" s="39">
        <v>2020</v>
      </c>
      <c r="G94" s="39">
        <v>0.14127108099999999</v>
      </c>
    </row>
    <row r="95" spans="1:7" x14ac:dyDescent="0.15">
      <c r="A95" s="39" t="s">
        <v>40</v>
      </c>
      <c r="B95" s="39" t="s">
        <v>447</v>
      </c>
      <c r="C95" s="39" t="s">
        <v>448</v>
      </c>
      <c r="D95" s="39" t="s">
        <v>451</v>
      </c>
      <c r="E95" s="39" t="s">
        <v>448</v>
      </c>
      <c r="F95" s="39">
        <v>2030</v>
      </c>
      <c r="G95" s="39">
        <v>0.19700187399999999</v>
      </c>
    </row>
    <row r="96" spans="1:7" x14ac:dyDescent="0.15">
      <c r="A96" s="39" t="s">
        <v>40</v>
      </c>
      <c r="B96" s="39" t="s">
        <v>447</v>
      </c>
      <c r="C96" s="39" t="s">
        <v>448</v>
      </c>
      <c r="D96" s="39" t="s">
        <v>450</v>
      </c>
      <c r="E96" s="39" t="s">
        <v>448</v>
      </c>
      <c r="F96" s="39">
        <v>2030</v>
      </c>
      <c r="G96" s="39">
        <v>-10.390011660000001</v>
      </c>
    </row>
    <row r="97" spans="1:7" x14ac:dyDescent="0.15">
      <c r="A97" s="39" t="s">
        <v>40</v>
      </c>
      <c r="B97" s="39" t="s">
        <v>447</v>
      </c>
      <c r="C97" s="39" t="s">
        <v>448</v>
      </c>
      <c r="D97" s="39" t="s">
        <v>449</v>
      </c>
      <c r="E97" s="39" t="s">
        <v>448</v>
      </c>
      <c r="F97" s="39">
        <v>2030</v>
      </c>
      <c r="G97" s="39">
        <v>0.14127108099999999</v>
      </c>
    </row>
    <row r="98" spans="1:7" x14ac:dyDescent="0.15">
      <c r="A98" s="39" t="s">
        <v>46</v>
      </c>
      <c r="B98" s="39" t="s">
        <v>447</v>
      </c>
      <c r="C98" s="39" t="s">
        <v>448</v>
      </c>
      <c r="D98" s="39" t="s">
        <v>451</v>
      </c>
      <c r="E98" s="39" t="s">
        <v>448</v>
      </c>
      <c r="F98" s="39">
        <v>2020</v>
      </c>
      <c r="G98" s="39">
        <v>0.12342286099999999</v>
      </c>
    </row>
    <row r="99" spans="1:7" x14ac:dyDescent="0.15">
      <c r="A99" s="39" t="s">
        <v>46</v>
      </c>
      <c r="B99" s="39" t="s">
        <v>447</v>
      </c>
      <c r="C99" s="39" t="s">
        <v>448</v>
      </c>
      <c r="D99" s="39" t="s">
        <v>450</v>
      </c>
      <c r="E99" s="39" t="s">
        <v>448</v>
      </c>
      <c r="F99" s="39">
        <v>2020</v>
      </c>
      <c r="G99" s="39">
        <v>-7.0630744310000004</v>
      </c>
    </row>
    <row r="100" spans="1:7" x14ac:dyDescent="0.15">
      <c r="A100" s="39" t="s">
        <v>46</v>
      </c>
      <c r="B100" s="39" t="s">
        <v>447</v>
      </c>
      <c r="C100" s="39" t="s">
        <v>448</v>
      </c>
      <c r="D100" s="39" t="s">
        <v>449</v>
      </c>
      <c r="E100" s="39" t="s">
        <v>448</v>
      </c>
      <c r="F100" s="39">
        <v>2020</v>
      </c>
      <c r="G100" s="39">
        <v>8.8507183000000003E-2</v>
      </c>
    </row>
    <row r="101" spans="1:7" x14ac:dyDescent="0.15">
      <c r="A101" s="39" t="s">
        <v>46</v>
      </c>
      <c r="B101" s="39" t="s">
        <v>447</v>
      </c>
      <c r="C101" s="39" t="s">
        <v>448</v>
      </c>
      <c r="D101" s="39" t="s">
        <v>451</v>
      </c>
      <c r="E101" s="39" t="s">
        <v>448</v>
      </c>
      <c r="F101" s="39">
        <v>2030</v>
      </c>
      <c r="G101" s="39">
        <v>0.12342286099999999</v>
      </c>
    </row>
    <row r="102" spans="1:7" x14ac:dyDescent="0.15">
      <c r="A102" s="39" t="s">
        <v>46</v>
      </c>
      <c r="B102" s="39" t="s">
        <v>447</v>
      </c>
      <c r="C102" s="39" t="s">
        <v>448</v>
      </c>
      <c r="D102" s="39" t="s">
        <v>450</v>
      </c>
      <c r="E102" s="39" t="s">
        <v>448</v>
      </c>
      <c r="F102" s="39">
        <v>2030</v>
      </c>
      <c r="G102" s="39">
        <v>-6.5094048940000002</v>
      </c>
    </row>
    <row r="103" spans="1:7" x14ac:dyDescent="0.15">
      <c r="A103" s="39" t="s">
        <v>46</v>
      </c>
      <c r="B103" s="39" t="s">
        <v>447</v>
      </c>
      <c r="C103" s="39" t="s">
        <v>448</v>
      </c>
      <c r="D103" s="39" t="s">
        <v>449</v>
      </c>
      <c r="E103" s="39" t="s">
        <v>448</v>
      </c>
      <c r="F103" s="39">
        <v>2030</v>
      </c>
      <c r="G103" s="39">
        <v>8.8507183000000003E-2</v>
      </c>
    </row>
    <row r="104" spans="1:7" x14ac:dyDescent="0.15">
      <c r="A104" s="39" t="s">
        <v>48</v>
      </c>
      <c r="B104" s="39" t="s">
        <v>447</v>
      </c>
      <c r="C104" s="39" t="s">
        <v>448</v>
      </c>
      <c r="D104" s="39" t="s">
        <v>449</v>
      </c>
      <c r="E104" s="39" t="s">
        <v>448</v>
      </c>
      <c r="F104" s="39">
        <v>2020</v>
      </c>
      <c r="G104" s="39">
        <v>0.26041536500000001</v>
      </c>
    </row>
    <row r="105" spans="1:7" x14ac:dyDescent="0.15">
      <c r="A105" s="39" t="s">
        <v>48</v>
      </c>
      <c r="B105" s="39" t="s">
        <v>447</v>
      </c>
      <c r="C105" s="39" t="s">
        <v>448</v>
      </c>
      <c r="D105" s="39" t="s">
        <v>450</v>
      </c>
      <c r="E105" s="39" t="s">
        <v>448</v>
      </c>
      <c r="F105" s="39">
        <v>2020</v>
      </c>
      <c r="G105" s="39">
        <v>-20.781738229999998</v>
      </c>
    </row>
    <row r="106" spans="1:7" x14ac:dyDescent="0.15">
      <c r="A106" s="39" t="s">
        <v>48</v>
      </c>
      <c r="B106" s="39" t="s">
        <v>447</v>
      </c>
      <c r="C106" s="39" t="s">
        <v>448</v>
      </c>
      <c r="D106" s="39" t="s">
        <v>451</v>
      </c>
      <c r="E106" s="39" t="s">
        <v>448</v>
      </c>
      <c r="F106" s="39">
        <v>2020</v>
      </c>
      <c r="G106" s="39">
        <v>0.36314803200000001</v>
      </c>
    </row>
    <row r="107" spans="1:7" x14ac:dyDescent="0.15">
      <c r="A107" s="39" t="s">
        <v>48</v>
      </c>
      <c r="B107" s="39" t="s">
        <v>447</v>
      </c>
      <c r="C107" s="39" t="s">
        <v>448</v>
      </c>
      <c r="D107" s="39" t="s">
        <v>449</v>
      </c>
      <c r="E107" s="39" t="s">
        <v>448</v>
      </c>
      <c r="F107" s="39">
        <v>2030</v>
      </c>
      <c r="G107" s="39">
        <v>0.26041536500000001</v>
      </c>
    </row>
    <row r="108" spans="1:7" x14ac:dyDescent="0.15">
      <c r="A108" s="39" t="s">
        <v>48</v>
      </c>
      <c r="B108" s="39" t="s">
        <v>447</v>
      </c>
      <c r="C108" s="39" t="s">
        <v>448</v>
      </c>
      <c r="D108" s="39" t="s">
        <v>450</v>
      </c>
      <c r="E108" s="39" t="s">
        <v>448</v>
      </c>
      <c r="F108" s="39">
        <v>2030</v>
      </c>
      <c r="G108" s="39">
        <v>-19.152672089999999</v>
      </c>
    </row>
    <row r="109" spans="1:7" x14ac:dyDescent="0.15">
      <c r="A109" s="39" t="s">
        <v>48</v>
      </c>
      <c r="B109" s="39" t="s">
        <v>447</v>
      </c>
      <c r="C109" s="39" t="s">
        <v>448</v>
      </c>
      <c r="D109" s="39" t="s">
        <v>451</v>
      </c>
      <c r="E109" s="39" t="s">
        <v>448</v>
      </c>
      <c r="F109" s="39">
        <v>2030</v>
      </c>
      <c r="G109" s="39">
        <v>0.36314803200000001</v>
      </c>
    </row>
    <row r="110" spans="1:7" x14ac:dyDescent="0.15">
      <c r="A110" s="39" t="s">
        <v>51</v>
      </c>
      <c r="B110" s="39" t="s">
        <v>447</v>
      </c>
      <c r="C110" s="39" t="s">
        <v>448</v>
      </c>
      <c r="D110" s="39" t="s">
        <v>449</v>
      </c>
      <c r="E110" s="39" t="s">
        <v>448</v>
      </c>
      <c r="F110" s="39">
        <v>2020</v>
      </c>
      <c r="G110" s="39">
        <v>0.26211742700000001</v>
      </c>
    </row>
    <row r="111" spans="1:7" x14ac:dyDescent="0.15">
      <c r="A111" s="39" t="s">
        <v>51</v>
      </c>
      <c r="B111" s="39" t="s">
        <v>447</v>
      </c>
      <c r="C111" s="39" t="s">
        <v>448</v>
      </c>
      <c r="D111" s="39" t="s">
        <v>450</v>
      </c>
      <c r="E111" s="39" t="s">
        <v>448</v>
      </c>
      <c r="F111" s="39">
        <v>2020</v>
      </c>
      <c r="G111" s="39">
        <v>-20.91756659</v>
      </c>
    </row>
    <row r="112" spans="1:7" x14ac:dyDescent="0.15">
      <c r="A112" s="39" t="s">
        <v>51</v>
      </c>
      <c r="B112" s="39" t="s">
        <v>447</v>
      </c>
      <c r="C112" s="39" t="s">
        <v>448</v>
      </c>
      <c r="D112" s="39" t="s">
        <v>451</v>
      </c>
      <c r="E112" s="39" t="s">
        <v>448</v>
      </c>
      <c r="F112" s="39">
        <v>2020</v>
      </c>
      <c r="G112" s="39">
        <v>0.365521549</v>
      </c>
    </row>
    <row r="113" spans="1:7" x14ac:dyDescent="0.15">
      <c r="A113" s="39" t="s">
        <v>51</v>
      </c>
      <c r="B113" s="39" t="s">
        <v>447</v>
      </c>
      <c r="C113" s="39" t="s">
        <v>448</v>
      </c>
      <c r="D113" s="39" t="s">
        <v>449</v>
      </c>
      <c r="E113" s="39" t="s">
        <v>448</v>
      </c>
      <c r="F113" s="39">
        <v>2030</v>
      </c>
      <c r="G113" s="39">
        <v>0.26211742700000001</v>
      </c>
    </row>
    <row r="114" spans="1:7" x14ac:dyDescent="0.15">
      <c r="A114" s="39" t="s">
        <v>51</v>
      </c>
      <c r="B114" s="39" t="s">
        <v>447</v>
      </c>
      <c r="C114" s="39" t="s">
        <v>448</v>
      </c>
      <c r="D114" s="39" t="s">
        <v>450</v>
      </c>
      <c r="E114" s="39" t="s">
        <v>448</v>
      </c>
      <c r="F114" s="39">
        <v>2030</v>
      </c>
      <c r="G114" s="39">
        <v>-19.277852960000001</v>
      </c>
    </row>
    <row r="115" spans="1:7" x14ac:dyDescent="0.15">
      <c r="A115" s="39" t="s">
        <v>51</v>
      </c>
      <c r="B115" s="39" t="s">
        <v>447</v>
      </c>
      <c r="C115" s="39" t="s">
        <v>448</v>
      </c>
      <c r="D115" s="39" t="s">
        <v>451</v>
      </c>
      <c r="E115" s="39" t="s">
        <v>448</v>
      </c>
      <c r="F115" s="39">
        <v>2030</v>
      </c>
      <c r="G115" s="39">
        <v>0.365521549</v>
      </c>
    </row>
    <row r="116" spans="1:7" x14ac:dyDescent="0.15">
      <c r="A116" s="39" t="s">
        <v>58</v>
      </c>
      <c r="B116" s="39" t="s">
        <v>447</v>
      </c>
      <c r="C116" s="39" t="s">
        <v>448</v>
      </c>
      <c r="D116" s="39" t="s">
        <v>449</v>
      </c>
      <c r="E116" s="39" t="s">
        <v>448</v>
      </c>
      <c r="F116" s="39">
        <v>2020</v>
      </c>
      <c r="G116" s="39">
        <v>7.9996876999999994E-2</v>
      </c>
    </row>
    <row r="117" spans="1:7" x14ac:dyDescent="0.15">
      <c r="A117" s="39" t="s">
        <v>58</v>
      </c>
      <c r="B117" s="39" t="s">
        <v>447</v>
      </c>
      <c r="C117" s="39" t="s">
        <v>448</v>
      </c>
      <c r="D117" s="39" t="s">
        <v>450</v>
      </c>
      <c r="E117" s="39" t="s">
        <v>448</v>
      </c>
      <c r="F117" s="39">
        <v>2020</v>
      </c>
      <c r="G117" s="39">
        <v>-6.3839326590000001</v>
      </c>
    </row>
    <row r="118" spans="1:7" x14ac:dyDescent="0.15">
      <c r="A118" s="39" t="s">
        <v>58</v>
      </c>
      <c r="B118" s="39" t="s">
        <v>447</v>
      </c>
      <c r="C118" s="39" t="s">
        <v>448</v>
      </c>
      <c r="D118" s="39" t="s">
        <v>451</v>
      </c>
      <c r="E118" s="39" t="s">
        <v>448</v>
      </c>
      <c r="F118" s="39">
        <v>2020</v>
      </c>
      <c r="G118" s="39">
        <v>0.11155527799999999</v>
      </c>
    </row>
    <row r="119" spans="1:7" x14ac:dyDescent="0.15">
      <c r="A119" s="39" t="s">
        <v>58</v>
      </c>
      <c r="B119" s="39" t="s">
        <v>447</v>
      </c>
      <c r="C119" s="39" t="s">
        <v>448</v>
      </c>
      <c r="D119" s="39" t="s">
        <v>449</v>
      </c>
      <c r="E119" s="39" t="s">
        <v>448</v>
      </c>
      <c r="F119" s="39">
        <v>2030</v>
      </c>
      <c r="G119" s="39">
        <v>7.9996876999999994E-2</v>
      </c>
    </row>
    <row r="120" spans="1:7" x14ac:dyDescent="0.15">
      <c r="A120" s="39" t="s">
        <v>58</v>
      </c>
      <c r="B120" s="39" t="s">
        <v>447</v>
      </c>
      <c r="C120" s="39" t="s">
        <v>448</v>
      </c>
      <c r="D120" s="39" t="s">
        <v>450</v>
      </c>
      <c r="E120" s="39" t="s">
        <v>448</v>
      </c>
      <c r="F120" s="39">
        <v>2030</v>
      </c>
      <c r="G120" s="39">
        <v>-5.8835005779999996</v>
      </c>
    </row>
    <row r="121" spans="1:7" x14ac:dyDescent="0.15">
      <c r="A121" s="39" t="s">
        <v>58</v>
      </c>
      <c r="B121" s="39" t="s">
        <v>447</v>
      </c>
      <c r="C121" s="39" t="s">
        <v>448</v>
      </c>
      <c r="D121" s="39" t="s">
        <v>451</v>
      </c>
      <c r="E121" s="39" t="s">
        <v>448</v>
      </c>
      <c r="F121" s="39">
        <v>2030</v>
      </c>
      <c r="G121" s="39">
        <v>0.11155527799999999</v>
      </c>
    </row>
    <row r="122" spans="1:7" x14ac:dyDescent="0.15">
      <c r="A122" s="39" t="s">
        <v>56</v>
      </c>
      <c r="B122" s="39" t="s">
        <v>447</v>
      </c>
      <c r="C122" s="39" t="s">
        <v>448</v>
      </c>
      <c r="D122" s="39" t="s">
        <v>449</v>
      </c>
      <c r="E122" s="39" t="s">
        <v>448</v>
      </c>
      <c r="F122" s="39">
        <v>2020</v>
      </c>
      <c r="G122" s="39">
        <v>5.1061835999999999E-2</v>
      </c>
    </row>
    <row r="123" spans="1:7" x14ac:dyDescent="0.15">
      <c r="A123" s="39" t="s">
        <v>56</v>
      </c>
      <c r="B123" s="39" t="s">
        <v>447</v>
      </c>
      <c r="C123" s="39" t="s">
        <v>448</v>
      </c>
      <c r="D123" s="39" t="s">
        <v>450</v>
      </c>
      <c r="E123" s="39" t="s">
        <v>448</v>
      </c>
      <c r="F123" s="39">
        <v>2020</v>
      </c>
      <c r="G123" s="39">
        <v>-4.0748506329999996</v>
      </c>
    </row>
    <row r="124" spans="1:7" x14ac:dyDescent="0.15">
      <c r="A124" s="39" t="s">
        <v>56</v>
      </c>
      <c r="B124" s="39" t="s">
        <v>447</v>
      </c>
      <c r="C124" s="39" t="s">
        <v>448</v>
      </c>
      <c r="D124" s="39" t="s">
        <v>451</v>
      </c>
      <c r="E124" s="39" t="s">
        <v>448</v>
      </c>
      <c r="F124" s="39">
        <v>2020</v>
      </c>
      <c r="G124" s="39">
        <v>7.1205497000000006E-2</v>
      </c>
    </row>
    <row r="125" spans="1:7" x14ac:dyDescent="0.15">
      <c r="A125" s="39" t="s">
        <v>56</v>
      </c>
      <c r="B125" s="39" t="s">
        <v>447</v>
      </c>
      <c r="C125" s="39" t="s">
        <v>448</v>
      </c>
      <c r="D125" s="39" t="s">
        <v>449</v>
      </c>
      <c r="E125" s="39" t="s">
        <v>448</v>
      </c>
      <c r="F125" s="39">
        <v>2030</v>
      </c>
      <c r="G125" s="39">
        <v>5.1061835999999999E-2</v>
      </c>
    </row>
    <row r="126" spans="1:7" x14ac:dyDescent="0.15">
      <c r="A126" s="39" t="s">
        <v>56</v>
      </c>
      <c r="B126" s="39" t="s">
        <v>447</v>
      </c>
      <c r="C126" s="39" t="s">
        <v>448</v>
      </c>
      <c r="D126" s="39" t="s">
        <v>450</v>
      </c>
      <c r="E126" s="39" t="s">
        <v>448</v>
      </c>
      <c r="F126" s="39">
        <v>2030</v>
      </c>
      <c r="G126" s="39">
        <v>-3.7554259010000002</v>
      </c>
    </row>
    <row r="127" spans="1:7" x14ac:dyDescent="0.15">
      <c r="A127" s="39" t="s">
        <v>56</v>
      </c>
      <c r="B127" s="39" t="s">
        <v>447</v>
      </c>
      <c r="C127" s="39" t="s">
        <v>448</v>
      </c>
      <c r="D127" s="39" t="s">
        <v>451</v>
      </c>
      <c r="E127" s="39" t="s">
        <v>448</v>
      </c>
      <c r="F127" s="39">
        <v>2030</v>
      </c>
      <c r="G127" s="39">
        <v>7.1205497000000006E-2</v>
      </c>
    </row>
    <row r="128" spans="1:7" x14ac:dyDescent="0.15">
      <c r="A128" s="39" t="s">
        <v>54</v>
      </c>
      <c r="B128" s="39" t="s">
        <v>447</v>
      </c>
      <c r="C128" s="39" t="s">
        <v>448</v>
      </c>
      <c r="D128" s="39" t="s">
        <v>449</v>
      </c>
      <c r="E128" s="39" t="s">
        <v>448</v>
      </c>
      <c r="F128" s="39">
        <v>2020</v>
      </c>
      <c r="G128" s="39">
        <v>0.19914116200000001</v>
      </c>
    </row>
    <row r="129" spans="1:7" x14ac:dyDescent="0.15">
      <c r="A129" s="39" t="s">
        <v>54</v>
      </c>
      <c r="B129" s="39" t="s">
        <v>447</v>
      </c>
      <c r="C129" s="39" t="s">
        <v>448</v>
      </c>
      <c r="D129" s="39" t="s">
        <v>450</v>
      </c>
      <c r="E129" s="39" t="s">
        <v>448</v>
      </c>
      <c r="F129" s="39">
        <v>2020</v>
      </c>
      <c r="G129" s="39">
        <v>-15.891917469999999</v>
      </c>
    </row>
    <row r="130" spans="1:7" x14ac:dyDescent="0.15">
      <c r="A130" s="39" t="s">
        <v>54</v>
      </c>
      <c r="B130" s="39" t="s">
        <v>447</v>
      </c>
      <c r="C130" s="39" t="s">
        <v>448</v>
      </c>
      <c r="D130" s="39" t="s">
        <v>451</v>
      </c>
      <c r="E130" s="39" t="s">
        <v>448</v>
      </c>
      <c r="F130" s="39">
        <v>2020</v>
      </c>
      <c r="G130" s="39">
        <v>0.277701437</v>
      </c>
    </row>
    <row r="131" spans="1:7" x14ac:dyDescent="0.15">
      <c r="A131" s="39" t="s">
        <v>54</v>
      </c>
      <c r="B131" s="39" t="s">
        <v>447</v>
      </c>
      <c r="C131" s="39" t="s">
        <v>448</v>
      </c>
      <c r="D131" s="39" t="s">
        <v>449</v>
      </c>
      <c r="E131" s="39" t="s">
        <v>448</v>
      </c>
      <c r="F131" s="39">
        <v>2030</v>
      </c>
      <c r="G131" s="39">
        <v>0.19914116200000001</v>
      </c>
    </row>
    <row r="132" spans="1:7" x14ac:dyDescent="0.15">
      <c r="A132" s="39" t="s">
        <v>54</v>
      </c>
      <c r="B132" s="39" t="s">
        <v>447</v>
      </c>
      <c r="C132" s="39" t="s">
        <v>448</v>
      </c>
      <c r="D132" s="39" t="s">
        <v>450</v>
      </c>
      <c r="E132" s="39" t="s">
        <v>448</v>
      </c>
      <c r="F132" s="39">
        <v>2030</v>
      </c>
      <c r="G132" s="39">
        <v>-14.64616101</v>
      </c>
    </row>
    <row r="133" spans="1:7" x14ac:dyDescent="0.15">
      <c r="A133" s="39" t="s">
        <v>54</v>
      </c>
      <c r="B133" s="39" t="s">
        <v>447</v>
      </c>
      <c r="C133" s="39" t="s">
        <v>448</v>
      </c>
      <c r="D133" s="39" t="s">
        <v>451</v>
      </c>
      <c r="E133" s="39" t="s">
        <v>448</v>
      </c>
      <c r="F133" s="39">
        <v>2030</v>
      </c>
      <c r="G133" s="39">
        <v>0.277701437</v>
      </c>
    </row>
    <row r="134" spans="1:7" x14ac:dyDescent="0.15">
      <c r="A134" s="39" t="s">
        <v>60</v>
      </c>
      <c r="B134" s="39" t="s">
        <v>447</v>
      </c>
      <c r="C134" s="39" t="s">
        <v>448</v>
      </c>
      <c r="D134" s="39" t="s">
        <v>449</v>
      </c>
      <c r="E134" s="39" t="s">
        <v>448</v>
      </c>
      <c r="F134" s="39">
        <v>2020</v>
      </c>
      <c r="G134" s="39">
        <v>0.57189256700000002</v>
      </c>
    </row>
    <row r="135" spans="1:7" x14ac:dyDescent="0.15">
      <c r="A135" s="39" t="s">
        <v>60</v>
      </c>
      <c r="B135" s="39" t="s">
        <v>447</v>
      </c>
      <c r="C135" s="39" t="s">
        <v>448</v>
      </c>
      <c r="D135" s="39" t="s">
        <v>450</v>
      </c>
      <c r="E135" s="39" t="s">
        <v>448</v>
      </c>
      <c r="F135" s="39">
        <v>2020</v>
      </c>
      <c r="G135" s="39">
        <v>-45.638327099999998</v>
      </c>
    </row>
    <row r="136" spans="1:7" x14ac:dyDescent="0.15">
      <c r="A136" s="39" t="s">
        <v>60</v>
      </c>
      <c r="B136" s="39" t="s">
        <v>447</v>
      </c>
      <c r="C136" s="39" t="s">
        <v>448</v>
      </c>
      <c r="D136" s="39" t="s">
        <v>451</v>
      </c>
      <c r="E136" s="39" t="s">
        <v>448</v>
      </c>
      <c r="F136" s="39">
        <v>2020</v>
      </c>
      <c r="G136" s="39">
        <v>0.797501562</v>
      </c>
    </row>
    <row r="137" spans="1:7" x14ac:dyDescent="0.15">
      <c r="A137" s="39" t="s">
        <v>60</v>
      </c>
      <c r="B137" s="39" t="s">
        <v>447</v>
      </c>
      <c r="C137" s="39" t="s">
        <v>448</v>
      </c>
      <c r="D137" s="39" t="s">
        <v>449</v>
      </c>
      <c r="E137" s="39" t="s">
        <v>448</v>
      </c>
      <c r="F137" s="39">
        <v>2030</v>
      </c>
      <c r="G137" s="39">
        <v>0.57189256700000002</v>
      </c>
    </row>
    <row r="138" spans="1:7" x14ac:dyDescent="0.15">
      <c r="A138" s="39" t="s">
        <v>60</v>
      </c>
      <c r="B138" s="39" t="s">
        <v>447</v>
      </c>
      <c r="C138" s="39" t="s">
        <v>448</v>
      </c>
      <c r="D138" s="39" t="s">
        <v>450</v>
      </c>
      <c r="E138" s="39" t="s">
        <v>448</v>
      </c>
      <c r="F138" s="39">
        <v>2030</v>
      </c>
      <c r="G138" s="39">
        <v>-42.060770089999998</v>
      </c>
    </row>
    <row r="139" spans="1:7" x14ac:dyDescent="0.15">
      <c r="A139" s="39" t="s">
        <v>60</v>
      </c>
      <c r="B139" s="39" t="s">
        <v>447</v>
      </c>
      <c r="C139" s="39" t="s">
        <v>448</v>
      </c>
      <c r="D139" s="39" t="s">
        <v>451</v>
      </c>
      <c r="E139" s="39" t="s">
        <v>448</v>
      </c>
      <c r="F139" s="39">
        <v>2030</v>
      </c>
      <c r="G139" s="39">
        <v>0.797501562</v>
      </c>
    </row>
    <row r="140" spans="1:7" x14ac:dyDescent="0.15">
      <c r="A140" s="39" t="s">
        <v>62</v>
      </c>
      <c r="B140" s="39" t="s">
        <v>447</v>
      </c>
      <c r="C140" s="39" t="s">
        <v>448</v>
      </c>
      <c r="D140" s="39" t="s">
        <v>449</v>
      </c>
      <c r="E140" s="39" t="s">
        <v>448</v>
      </c>
      <c r="F140" s="39">
        <v>2020</v>
      </c>
      <c r="G140" s="39">
        <v>0.25530918200000002</v>
      </c>
    </row>
    <row r="141" spans="1:7" x14ac:dyDescent="0.15">
      <c r="A141" s="39" t="s">
        <v>62</v>
      </c>
      <c r="B141" s="39" t="s">
        <v>447</v>
      </c>
      <c r="C141" s="39" t="s">
        <v>448</v>
      </c>
      <c r="D141" s="39" t="s">
        <v>450</v>
      </c>
      <c r="E141" s="39" t="s">
        <v>448</v>
      </c>
      <c r="F141" s="39">
        <v>2020</v>
      </c>
      <c r="G141" s="39">
        <v>-20.374253169999999</v>
      </c>
    </row>
    <row r="142" spans="1:7" x14ac:dyDescent="0.15">
      <c r="A142" s="39" t="s">
        <v>62</v>
      </c>
      <c r="B142" s="39" t="s">
        <v>447</v>
      </c>
      <c r="C142" s="39" t="s">
        <v>448</v>
      </c>
      <c r="D142" s="39" t="s">
        <v>451</v>
      </c>
      <c r="E142" s="39" t="s">
        <v>448</v>
      </c>
      <c r="F142" s="39">
        <v>2020</v>
      </c>
      <c r="G142" s="39">
        <v>0.35602748299999998</v>
      </c>
    </row>
    <row r="143" spans="1:7" x14ac:dyDescent="0.15">
      <c r="A143" s="39" t="s">
        <v>62</v>
      </c>
      <c r="B143" s="39" t="s">
        <v>447</v>
      </c>
      <c r="C143" s="39" t="s">
        <v>448</v>
      </c>
      <c r="D143" s="39" t="s">
        <v>449</v>
      </c>
      <c r="E143" s="39" t="s">
        <v>448</v>
      </c>
      <c r="F143" s="39">
        <v>2030</v>
      </c>
      <c r="G143" s="39">
        <v>0.25530918200000002</v>
      </c>
    </row>
    <row r="144" spans="1:7" x14ac:dyDescent="0.15">
      <c r="A144" s="39" t="s">
        <v>62</v>
      </c>
      <c r="B144" s="39" t="s">
        <v>447</v>
      </c>
      <c r="C144" s="39" t="s">
        <v>448</v>
      </c>
      <c r="D144" s="39" t="s">
        <v>450</v>
      </c>
      <c r="E144" s="39" t="s">
        <v>448</v>
      </c>
      <c r="F144" s="39">
        <v>2030</v>
      </c>
      <c r="G144" s="39">
        <v>-18.777129500000001</v>
      </c>
    </row>
    <row r="145" spans="1:7" x14ac:dyDescent="0.15">
      <c r="A145" s="39" t="s">
        <v>62</v>
      </c>
      <c r="B145" s="39" t="s">
        <v>447</v>
      </c>
      <c r="C145" s="39" t="s">
        <v>448</v>
      </c>
      <c r="D145" s="39" t="s">
        <v>451</v>
      </c>
      <c r="E145" s="39" t="s">
        <v>448</v>
      </c>
      <c r="F145" s="39">
        <v>2030</v>
      </c>
      <c r="G145" s="39">
        <v>0.35602748299999998</v>
      </c>
    </row>
    <row r="146" spans="1:7" x14ac:dyDescent="0.15">
      <c r="A146" s="39" t="s">
        <v>66</v>
      </c>
      <c r="B146" s="39" t="s">
        <v>447</v>
      </c>
      <c r="C146" s="39" t="s">
        <v>448</v>
      </c>
      <c r="D146" s="39" t="s">
        <v>450</v>
      </c>
      <c r="E146" s="39" t="s">
        <v>448</v>
      </c>
      <c r="F146" s="39">
        <v>2020</v>
      </c>
      <c r="G146" s="39">
        <v>-22.140021780000001</v>
      </c>
    </row>
    <row r="147" spans="1:7" x14ac:dyDescent="0.15">
      <c r="A147" s="39" t="s">
        <v>66</v>
      </c>
      <c r="B147" s="39" t="s">
        <v>447</v>
      </c>
      <c r="C147" s="39" t="s">
        <v>448</v>
      </c>
      <c r="D147" s="39" t="s">
        <v>451</v>
      </c>
      <c r="E147" s="39" t="s">
        <v>448</v>
      </c>
      <c r="F147" s="39">
        <v>2020</v>
      </c>
      <c r="G147" s="39">
        <v>0.38688319799999998</v>
      </c>
    </row>
    <row r="148" spans="1:7" x14ac:dyDescent="0.15">
      <c r="A148" s="39" t="s">
        <v>66</v>
      </c>
      <c r="B148" s="39" t="s">
        <v>447</v>
      </c>
      <c r="C148" s="39" t="s">
        <v>448</v>
      </c>
      <c r="D148" s="39" t="s">
        <v>449</v>
      </c>
      <c r="E148" s="39" t="s">
        <v>448</v>
      </c>
      <c r="F148" s="39">
        <v>2020</v>
      </c>
      <c r="G148" s="39">
        <v>0.27743597800000003</v>
      </c>
    </row>
    <row r="149" spans="1:7" x14ac:dyDescent="0.15">
      <c r="A149" s="39" t="s">
        <v>66</v>
      </c>
      <c r="B149" s="39" t="s">
        <v>447</v>
      </c>
      <c r="C149" s="39" t="s">
        <v>448</v>
      </c>
      <c r="D149" s="39" t="s">
        <v>450</v>
      </c>
      <c r="E149" s="39" t="s">
        <v>448</v>
      </c>
      <c r="F149" s="39">
        <v>2030</v>
      </c>
      <c r="G149" s="39">
        <v>-20.40448073</v>
      </c>
    </row>
    <row r="150" spans="1:7" x14ac:dyDescent="0.15">
      <c r="A150" s="39" t="s">
        <v>66</v>
      </c>
      <c r="B150" s="39" t="s">
        <v>447</v>
      </c>
      <c r="C150" s="39" t="s">
        <v>448</v>
      </c>
      <c r="D150" s="39" t="s">
        <v>451</v>
      </c>
      <c r="E150" s="39" t="s">
        <v>448</v>
      </c>
      <c r="F150" s="39">
        <v>2030</v>
      </c>
      <c r="G150" s="39">
        <v>0.38688319799999998</v>
      </c>
    </row>
    <row r="151" spans="1:7" x14ac:dyDescent="0.15">
      <c r="A151" s="39" t="s">
        <v>66</v>
      </c>
      <c r="B151" s="39" t="s">
        <v>447</v>
      </c>
      <c r="C151" s="39" t="s">
        <v>448</v>
      </c>
      <c r="D151" s="39" t="s">
        <v>449</v>
      </c>
      <c r="E151" s="39" t="s">
        <v>448</v>
      </c>
      <c r="F151" s="39">
        <v>2030</v>
      </c>
      <c r="G151" s="39">
        <v>0.27743597800000003</v>
      </c>
    </row>
    <row r="152" spans="1:7" x14ac:dyDescent="0.15">
      <c r="A152" s="39" t="s">
        <v>64</v>
      </c>
      <c r="B152" s="39" t="s">
        <v>447</v>
      </c>
      <c r="C152" s="39" t="s">
        <v>448</v>
      </c>
      <c r="D152" s="39" t="s">
        <v>449</v>
      </c>
      <c r="E152" s="39" t="s">
        <v>448</v>
      </c>
      <c r="F152" s="39">
        <v>2020</v>
      </c>
      <c r="G152" s="39">
        <v>0.56168019999999996</v>
      </c>
    </row>
    <row r="153" spans="1:7" x14ac:dyDescent="0.15">
      <c r="A153" s="39" t="s">
        <v>64</v>
      </c>
      <c r="B153" s="39" t="s">
        <v>447</v>
      </c>
      <c r="C153" s="39" t="s">
        <v>448</v>
      </c>
      <c r="D153" s="39" t="s">
        <v>450</v>
      </c>
      <c r="E153" s="39" t="s">
        <v>448</v>
      </c>
      <c r="F153" s="39">
        <v>2020</v>
      </c>
      <c r="G153" s="39">
        <v>-44.823356969999999</v>
      </c>
    </row>
    <row r="154" spans="1:7" x14ac:dyDescent="0.15">
      <c r="A154" s="39" t="s">
        <v>64</v>
      </c>
      <c r="B154" s="39" t="s">
        <v>447</v>
      </c>
      <c r="C154" s="39" t="s">
        <v>448</v>
      </c>
      <c r="D154" s="39" t="s">
        <v>451</v>
      </c>
      <c r="E154" s="39" t="s">
        <v>448</v>
      </c>
      <c r="F154" s="39">
        <v>2020</v>
      </c>
      <c r="G154" s="39">
        <v>0.78326046199999999</v>
      </c>
    </row>
    <row r="155" spans="1:7" x14ac:dyDescent="0.15">
      <c r="A155" s="39" t="s">
        <v>64</v>
      </c>
      <c r="B155" s="39" t="s">
        <v>447</v>
      </c>
      <c r="C155" s="39" t="s">
        <v>448</v>
      </c>
      <c r="D155" s="39" t="s">
        <v>450</v>
      </c>
      <c r="E155" s="39" t="s">
        <v>448</v>
      </c>
      <c r="F155" s="39">
        <v>2030</v>
      </c>
      <c r="G155" s="39">
        <v>-41.309684910000001</v>
      </c>
    </row>
    <row r="156" spans="1:7" x14ac:dyDescent="0.15">
      <c r="A156" s="39" t="s">
        <v>64</v>
      </c>
      <c r="B156" s="39" t="s">
        <v>447</v>
      </c>
      <c r="C156" s="39" t="s">
        <v>448</v>
      </c>
      <c r="D156" s="39" t="s">
        <v>451</v>
      </c>
      <c r="E156" s="39" t="s">
        <v>448</v>
      </c>
      <c r="F156" s="39">
        <v>2030</v>
      </c>
      <c r="G156" s="39">
        <v>0.78326046199999999</v>
      </c>
    </row>
    <row r="157" spans="1:7" x14ac:dyDescent="0.15">
      <c r="A157" s="39" t="s">
        <v>64</v>
      </c>
      <c r="B157" s="39" t="s">
        <v>447</v>
      </c>
      <c r="C157" s="39" t="s">
        <v>448</v>
      </c>
      <c r="D157" s="39" t="s">
        <v>449</v>
      </c>
      <c r="E157" s="39" t="s">
        <v>448</v>
      </c>
      <c r="F157" s="39">
        <v>2030</v>
      </c>
      <c r="G157" s="39">
        <v>0.56168019999999996</v>
      </c>
    </row>
    <row r="158" spans="1:7" x14ac:dyDescent="0.15">
      <c r="A158" s="39" t="s">
        <v>68</v>
      </c>
      <c r="B158" s="39" t="s">
        <v>447</v>
      </c>
      <c r="C158" s="39" t="s">
        <v>448</v>
      </c>
      <c r="D158" s="39" t="s">
        <v>449</v>
      </c>
      <c r="E158" s="39" t="s">
        <v>448</v>
      </c>
      <c r="F158" s="39">
        <v>2020</v>
      </c>
      <c r="G158" s="39">
        <v>0.318285447</v>
      </c>
    </row>
    <row r="159" spans="1:7" x14ac:dyDescent="0.15">
      <c r="A159" s="39" t="s">
        <v>68</v>
      </c>
      <c r="B159" s="39" t="s">
        <v>447</v>
      </c>
      <c r="C159" s="39" t="s">
        <v>448</v>
      </c>
      <c r="D159" s="39" t="s">
        <v>450</v>
      </c>
      <c r="E159" s="39" t="s">
        <v>448</v>
      </c>
      <c r="F159" s="39">
        <v>2020</v>
      </c>
      <c r="G159" s="39">
        <v>-25.399902279999999</v>
      </c>
    </row>
    <row r="160" spans="1:7" x14ac:dyDescent="0.15">
      <c r="A160" s="39" t="s">
        <v>68</v>
      </c>
      <c r="B160" s="39" t="s">
        <v>447</v>
      </c>
      <c r="C160" s="39" t="s">
        <v>448</v>
      </c>
      <c r="D160" s="39" t="s">
        <v>451</v>
      </c>
      <c r="E160" s="39" t="s">
        <v>448</v>
      </c>
      <c r="F160" s="39">
        <v>2020</v>
      </c>
      <c r="G160" s="39">
        <v>0.44384759499999998</v>
      </c>
    </row>
    <row r="161" spans="1:7" x14ac:dyDescent="0.15">
      <c r="A161" s="39" t="s">
        <v>68</v>
      </c>
      <c r="B161" s="39" t="s">
        <v>447</v>
      </c>
      <c r="C161" s="39" t="s">
        <v>448</v>
      </c>
      <c r="D161" s="39" t="s">
        <v>449</v>
      </c>
      <c r="E161" s="39" t="s">
        <v>448</v>
      </c>
      <c r="F161" s="39">
        <v>2030</v>
      </c>
      <c r="G161" s="39">
        <v>0.318285447</v>
      </c>
    </row>
    <row r="162" spans="1:7" x14ac:dyDescent="0.15">
      <c r="A162" s="39" t="s">
        <v>68</v>
      </c>
      <c r="B162" s="39" t="s">
        <v>447</v>
      </c>
      <c r="C162" s="39" t="s">
        <v>448</v>
      </c>
      <c r="D162" s="39" t="s">
        <v>450</v>
      </c>
      <c r="E162" s="39" t="s">
        <v>448</v>
      </c>
      <c r="F162" s="39">
        <v>2030</v>
      </c>
      <c r="G162" s="39">
        <v>-23.408821450000001</v>
      </c>
    </row>
    <row r="163" spans="1:7" x14ac:dyDescent="0.15">
      <c r="A163" s="39" t="s">
        <v>68</v>
      </c>
      <c r="B163" s="39" t="s">
        <v>447</v>
      </c>
      <c r="C163" s="39" t="s">
        <v>448</v>
      </c>
      <c r="D163" s="39" t="s">
        <v>451</v>
      </c>
      <c r="E163" s="39" t="s">
        <v>448</v>
      </c>
      <c r="F163" s="39">
        <v>2030</v>
      </c>
      <c r="G163" s="39">
        <v>0.44384759499999998</v>
      </c>
    </row>
    <row r="164" spans="1:7" x14ac:dyDescent="0.15">
      <c r="A164" s="39" t="s">
        <v>82</v>
      </c>
      <c r="B164" s="39" t="s">
        <v>447</v>
      </c>
      <c r="C164" s="39" t="s">
        <v>448</v>
      </c>
      <c r="D164" s="39" t="s">
        <v>451</v>
      </c>
      <c r="E164" s="39" t="s">
        <v>448</v>
      </c>
      <c r="F164" s="39">
        <v>2020</v>
      </c>
      <c r="G164" s="39">
        <v>0.674078701</v>
      </c>
    </row>
    <row r="165" spans="1:7" x14ac:dyDescent="0.15">
      <c r="A165" s="39" t="s">
        <v>82</v>
      </c>
      <c r="B165" s="39" t="s">
        <v>447</v>
      </c>
      <c r="C165" s="39" t="s">
        <v>448</v>
      </c>
      <c r="D165" s="39" t="s">
        <v>450</v>
      </c>
      <c r="E165" s="39" t="s">
        <v>448</v>
      </c>
      <c r="F165" s="39">
        <v>2020</v>
      </c>
      <c r="G165" s="39">
        <v>-38.575252659999997</v>
      </c>
    </row>
    <row r="166" spans="1:7" x14ac:dyDescent="0.15">
      <c r="A166" s="39" t="s">
        <v>82</v>
      </c>
      <c r="B166" s="39" t="s">
        <v>447</v>
      </c>
      <c r="C166" s="39" t="s">
        <v>448</v>
      </c>
      <c r="D166" s="39" t="s">
        <v>449</v>
      </c>
      <c r="E166" s="39" t="s">
        <v>448</v>
      </c>
      <c r="F166" s="39">
        <v>2020</v>
      </c>
      <c r="G166" s="39">
        <v>0.48338538399999997</v>
      </c>
    </row>
    <row r="167" spans="1:7" x14ac:dyDescent="0.15">
      <c r="A167" s="39" t="s">
        <v>82</v>
      </c>
      <c r="B167" s="39" t="s">
        <v>447</v>
      </c>
      <c r="C167" s="39" t="s">
        <v>448</v>
      </c>
      <c r="D167" s="39" t="s">
        <v>451</v>
      </c>
      <c r="E167" s="39" t="s">
        <v>448</v>
      </c>
      <c r="F167" s="39">
        <v>2030</v>
      </c>
      <c r="G167" s="39">
        <v>0.674078701</v>
      </c>
    </row>
    <row r="168" spans="1:7" x14ac:dyDescent="0.15">
      <c r="A168" s="39" t="s">
        <v>82</v>
      </c>
      <c r="B168" s="39" t="s">
        <v>447</v>
      </c>
      <c r="C168" s="39" t="s">
        <v>448</v>
      </c>
      <c r="D168" s="39" t="s">
        <v>450</v>
      </c>
      <c r="E168" s="39" t="s">
        <v>448</v>
      </c>
      <c r="F168" s="39">
        <v>2030</v>
      </c>
      <c r="G168" s="39">
        <v>-35.551365189999999</v>
      </c>
    </row>
    <row r="169" spans="1:7" x14ac:dyDescent="0.15">
      <c r="A169" s="39" t="s">
        <v>82</v>
      </c>
      <c r="B169" s="39" t="s">
        <v>447</v>
      </c>
      <c r="C169" s="39" t="s">
        <v>448</v>
      </c>
      <c r="D169" s="39" t="s">
        <v>449</v>
      </c>
      <c r="E169" s="39" t="s">
        <v>448</v>
      </c>
      <c r="F169" s="39">
        <v>2030</v>
      </c>
      <c r="G169" s="39">
        <v>0.48338538399999997</v>
      </c>
    </row>
    <row r="170" spans="1:7" x14ac:dyDescent="0.15">
      <c r="A170" s="39" t="s">
        <v>85</v>
      </c>
      <c r="B170" s="39" t="s">
        <v>447</v>
      </c>
      <c r="C170" s="39" t="s">
        <v>448</v>
      </c>
      <c r="D170" s="39" t="s">
        <v>451</v>
      </c>
      <c r="E170" s="39" t="s">
        <v>448</v>
      </c>
      <c r="F170" s="39">
        <v>2020</v>
      </c>
      <c r="G170" s="39">
        <v>9.4940660000000007E-3</v>
      </c>
    </row>
    <row r="171" spans="1:7" x14ac:dyDescent="0.15">
      <c r="A171" s="39" t="s">
        <v>85</v>
      </c>
      <c r="B171" s="39" t="s">
        <v>447</v>
      </c>
      <c r="C171" s="39" t="s">
        <v>448</v>
      </c>
      <c r="D171" s="39" t="s">
        <v>450</v>
      </c>
      <c r="E171" s="39" t="s">
        <v>448</v>
      </c>
      <c r="F171" s="39">
        <v>2020</v>
      </c>
      <c r="G171" s="39">
        <v>-0.54331341799999999</v>
      </c>
    </row>
    <row r="172" spans="1:7" x14ac:dyDescent="0.15">
      <c r="A172" s="39" t="s">
        <v>85</v>
      </c>
      <c r="B172" s="39" t="s">
        <v>447</v>
      </c>
      <c r="C172" s="39" t="s">
        <v>448</v>
      </c>
      <c r="D172" s="39" t="s">
        <v>449</v>
      </c>
      <c r="E172" s="39" t="s">
        <v>448</v>
      </c>
      <c r="F172" s="39">
        <v>2020</v>
      </c>
      <c r="G172" s="39">
        <v>6.8082450000000001E-3</v>
      </c>
    </row>
    <row r="173" spans="1:7" x14ac:dyDescent="0.15">
      <c r="A173" s="39" t="s">
        <v>85</v>
      </c>
      <c r="B173" s="39" t="s">
        <v>447</v>
      </c>
      <c r="C173" s="39" t="s">
        <v>448</v>
      </c>
      <c r="D173" s="39" t="s">
        <v>451</v>
      </c>
      <c r="E173" s="39" t="s">
        <v>448</v>
      </c>
      <c r="F173" s="39">
        <v>2030</v>
      </c>
      <c r="G173" s="39">
        <v>9.4940660000000007E-3</v>
      </c>
    </row>
    <row r="174" spans="1:7" x14ac:dyDescent="0.15">
      <c r="A174" s="39" t="s">
        <v>85</v>
      </c>
      <c r="B174" s="39" t="s">
        <v>447</v>
      </c>
      <c r="C174" s="39" t="s">
        <v>448</v>
      </c>
      <c r="D174" s="39" t="s">
        <v>450</v>
      </c>
      <c r="E174" s="39" t="s">
        <v>448</v>
      </c>
      <c r="F174" s="39">
        <v>2030</v>
      </c>
      <c r="G174" s="39">
        <v>-0.50072345299999999</v>
      </c>
    </row>
    <row r="175" spans="1:7" x14ac:dyDescent="0.15">
      <c r="A175" s="39" t="s">
        <v>85</v>
      </c>
      <c r="B175" s="39" t="s">
        <v>447</v>
      </c>
      <c r="C175" s="39" t="s">
        <v>448</v>
      </c>
      <c r="D175" s="39" t="s">
        <v>449</v>
      </c>
      <c r="E175" s="39" t="s">
        <v>448</v>
      </c>
      <c r="F175" s="39">
        <v>2030</v>
      </c>
      <c r="G175" s="39">
        <v>6.8082450000000001E-3</v>
      </c>
    </row>
    <row r="176" spans="1:7" x14ac:dyDescent="0.15">
      <c r="A176" s="39" t="s">
        <v>70</v>
      </c>
      <c r="B176" s="39" t="s">
        <v>447</v>
      </c>
      <c r="C176" s="39" t="s">
        <v>448</v>
      </c>
      <c r="D176" s="39" t="s">
        <v>450</v>
      </c>
      <c r="E176" s="39" t="s">
        <v>448</v>
      </c>
      <c r="F176" s="39">
        <v>2020</v>
      </c>
      <c r="G176" s="39">
        <v>-2.9882237979999999</v>
      </c>
    </row>
    <row r="177" spans="1:7" x14ac:dyDescent="0.15">
      <c r="A177" s="39" t="s">
        <v>70</v>
      </c>
      <c r="B177" s="39" t="s">
        <v>447</v>
      </c>
      <c r="C177" s="39" t="s">
        <v>448</v>
      </c>
      <c r="D177" s="39" t="s">
        <v>449</v>
      </c>
      <c r="E177" s="39" t="s">
        <v>448</v>
      </c>
      <c r="F177" s="39">
        <v>2020</v>
      </c>
      <c r="G177" s="39">
        <v>3.7445346999999997E-2</v>
      </c>
    </row>
    <row r="178" spans="1:7" x14ac:dyDescent="0.15">
      <c r="A178" s="39" t="s">
        <v>70</v>
      </c>
      <c r="B178" s="39" t="s">
        <v>447</v>
      </c>
      <c r="C178" s="39" t="s">
        <v>448</v>
      </c>
      <c r="D178" s="39" t="s">
        <v>451</v>
      </c>
      <c r="E178" s="39" t="s">
        <v>448</v>
      </c>
      <c r="F178" s="39">
        <v>2020</v>
      </c>
      <c r="G178" s="39">
        <v>5.2217364000000002E-2</v>
      </c>
    </row>
    <row r="179" spans="1:7" x14ac:dyDescent="0.15">
      <c r="A179" s="39" t="s">
        <v>70</v>
      </c>
      <c r="B179" s="39" t="s">
        <v>447</v>
      </c>
      <c r="C179" s="39" t="s">
        <v>448</v>
      </c>
      <c r="D179" s="39" t="s">
        <v>451</v>
      </c>
      <c r="E179" s="39" t="s">
        <v>448</v>
      </c>
      <c r="F179" s="39">
        <v>2030</v>
      </c>
      <c r="G179" s="39">
        <v>5.2217364000000002E-2</v>
      </c>
    </row>
    <row r="180" spans="1:7" x14ac:dyDescent="0.15">
      <c r="A180" s="39" t="s">
        <v>70</v>
      </c>
      <c r="B180" s="39" t="s">
        <v>447</v>
      </c>
      <c r="C180" s="39" t="s">
        <v>448</v>
      </c>
      <c r="D180" s="39" t="s">
        <v>450</v>
      </c>
      <c r="E180" s="39" t="s">
        <v>448</v>
      </c>
      <c r="F180" s="39">
        <v>2030</v>
      </c>
      <c r="G180" s="39">
        <v>-2.7539789940000001</v>
      </c>
    </row>
    <row r="181" spans="1:7" x14ac:dyDescent="0.15">
      <c r="A181" s="39" t="s">
        <v>70</v>
      </c>
      <c r="B181" s="39" t="s">
        <v>447</v>
      </c>
      <c r="C181" s="39" t="s">
        <v>448</v>
      </c>
      <c r="D181" s="39" t="s">
        <v>449</v>
      </c>
      <c r="E181" s="39" t="s">
        <v>448</v>
      </c>
      <c r="F181" s="39">
        <v>2030</v>
      </c>
      <c r="G181" s="39">
        <v>3.7445346999999997E-2</v>
      </c>
    </row>
    <row r="182" spans="1:7" x14ac:dyDescent="0.15">
      <c r="A182" s="39" t="s">
        <v>74</v>
      </c>
      <c r="B182" s="39" t="s">
        <v>447</v>
      </c>
      <c r="C182" s="39" t="s">
        <v>448</v>
      </c>
      <c r="D182" s="39" t="s">
        <v>451</v>
      </c>
      <c r="E182" s="39" t="s">
        <v>448</v>
      </c>
      <c r="F182" s="39">
        <v>2020</v>
      </c>
      <c r="G182" s="39">
        <v>0.113928795</v>
      </c>
    </row>
    <row r="183" spans="1:7" x14ac:dyDescent="0.15">
      <c r="A183" s="39" t="s">
        <v>74</v>
      </c>
      <c r="B183" s="39" t="s">
        <v>447</v>
      </c>
      <c r="C183" s="39" t="s">
        <v>448</v>
      </c>
      <c r="D183" s="39" t="s">
        <v>450</v>
      </c>
      <c r="E183" s="39" t="s">
        <v>448</v>
      </c>
      <c r="F183" s="39">
        <v>2020</v>
      </c>
      <c r="G183" s="39">
        <v>-6.5197610140000002</v>
      </c>
    </row>
    <row r="184" spans="1:7" x14ac:dyDescent="0.15">
      <c r="A184" s="39" t="s">
        <v>74</v>
      </c>
      <c r="B184" s="39" t="s">
        <v>447</v>
      </c>
      <c r="C184" s="39" t="s">
        <v>448</v>
      </c>
      <c r="D184" s="39" t="s">
        <v>449</v>
      </c>
      <c r="E184" s="39" t="s">
        <v>448</v>
      </c>
      <c r="F184" s="39">
        <v>2020</v>
      </c>
      <c r="G184" s="39">
        <v>8.1698937999999999E-2</v>
      </c>
    </row>
    <row r="185" spans="1:7" x14ac:dyDescent="0.15">
      <c r="A185" s="39" t="s">
        <v>74</v>
      </c>
      <c r="B185" s="39" t="s">
        <v>447</v>
      </c>
      <c r="C185" s="39" t="s">
        <v>448</v>
      </c>
      <c r="D185" s="39" t="s">
        <v>451</v>
      </c>
      <c r="E185" s="39" t="s">
        <v>448</v>
      </c>
      <c r="F185" s="39">
        <v>2030</v>
      </c>
      <c r="G185" s="39">
        <v>0.113928795</v>
      </c>
    </row>
    <row r="186" spans="1:7" x14ac:dyDescent="0.15">
      <c r="A186" s="39" t="s">
        <v>74</v>
      </c>
      <c r="B186" s="39" t="s">
        <v>447</v>
      </c>
      <c r="C186" s="39" t="s">
        <v>448</v>
      </c>
      <c r="D186" s="39" t="s">
        <v>450</v>
      </c>
      <c r="E186" s="39" t="s">
        <v>448</v>
      </c>
      <c r="F186" s="39">
        <v>2030</v>
      </c>
      <c r="G186" s="39">
        <v>-6.0086814410000002</v>
      </c>
    </row>
    <row r="187" spans="1:7" x14ac:dyDescent="0.15">
      <c r="A187" s="39" t="s">
        <v>74</v>
      </c>
      <c r="B187" s="39" t="s">
        <v>447</v>
      </c>
      <c r="C187" s="39" t="s">
        <v>448</v>
      </c>
      <c r="D187" s="39" t="s">
        <v>449</v>
      </c>
      <c r="E187" s="39" t="s">
        <v>448</v>
      </c>
      <c r="F187" s="39">
        <v>2030</v>
      </c>
      <c r="G187" s="39">
        <v>8.1698937999999999E-2</v>
      </c>
    </row>
    <row r="188" spans="1:7" x14ac:dyDescent="0.15">
      <c r="A188" s="39" t="s">
        <v>76</v>
      </c>
      <c r="B188" s="39" t="s">
        <v>447</v>
      </c>
      <c r="C188" s="39" t="s">
        <v>448</v>
      </c>
      <c r="D188" s="39" t="s">
        <v>451</v>
      </c>
      <c r="E188" s="39" t="s">
        <v>448</v>
      </c>
      <c r="F188" s="39">
        <v>2020</v>
      </c>
      <c r="G188" s="39">
        <v>5.4590881000000001E-2</v>
      </c>
    </row>
    <row r="189" spans="1:7" x14ac:dyDescent="0.15">
      <c r="A189" s="39" t="s">
        <v>76</v>
      </c>
      <c r="B189" s="39" t="s">
        <v>447</v>
      </c>
      <c r="C189" s="39" t="s">
        <v>448</v>
      </c>
      <c r="D189" s="39" t="s">
        <v>450</v>
      </c>
      <c r="E189" s="39" t="s">
        <v>448</v>
      </c>
      <c r="F189" s="39">
        <v>2020</v>
      </c>
      <c r="G189" s="39">
        <v>-3.124052152</v>
      </c>
    </row>
    <row r="190" spans="1:7" x14ac:dyDescent="0.15">
      <c r="A190" s="39" t="s">
        <v>76</v>
      </c>
      <c r="B190" s="39" t="s">
        <v>447</v>
      </c>
      <c r="C190" s="39" t="s">
        <v>448</v>
      </c>
      <c r="D190" s="39" t="s">
        <v>449</v>
      </c>
      <c r="E190" s="39" t="s">
        <v>448</v>
      </c>
      <c r="F190" s="39">
        <v>2020</v>
      </c>
      <c r="G190" s="39">
        <v>3.9147408000000002E-2</v>
      </c>
    </row>
    <row r="191" spans="1:7" x14ac:dyDescent="0.15">
      <c r="A191" s="39" t="s">
        <v>76</v>
      </c>
      <c r="B191" s="39" t="s">
        <v>447</v>
      </c>
      <c r="C191" s="39" t="s">
        <v>448</v>
      </c>
      <c r="D191" s="39" t="s">
        <v>451</v>
      </c>
      <c r="E191" s="39" t="s">
        <v>448</v>
      </c>
      <c r="F191" s="39">
        <v>2030</v>
      </c>
      <c r="G191" s="39">
        <v>5.4590881000000001E-2</v>
      </c>
    </row>
    <row r="192" spans="1:7" x14ac:dyDescent="0.15">
      <c r="A192" s="39" t="s">
        <v>76</v>
      </c>
      <c r="B192" s="39" t="s">
        <v>447</v>
      </c>
      <c r="C192" s="39" t="s">
        <v>448</v>
      </c>
      <c r="D192" s="39" t="s">
        <v>450</v>
      </c>
      <c r="E192" s="39" t="s">
        <v>448</v>
      </c>
      <c r="F192" s="39">
        <v>2030</v>
      </c>
      <c r="G192" s="39">
        <v>-2.8791598569999999</v>
      </c>
    </row>
    <row r="193" spans="1:7" x14ac:dyDescent="0.15">
      <c r="A193" s="39" t="s">
        <v>76</v>
      </c>
      <c r="B193" s="39" t="s">
        <v>447</v>
      </c>
      <c r="C193" s="39" t="s">
        <v>448</v>
      </c>
      <c r="D193" s="39" t="s">
        <v>449</v>
      </c>
      <c r="E193" s="39" t="s">
        <v>448</v>
      </c>
      <c r="F193" s="39">
        <v>2030</v>
      </c>
      <c r="G193" s="39">
        <v>3.9147408000000002E-2</v>
      </c>
    </row>
    <row r="194" spans="1:7" x14ac:dyDescent="0.15">
      <c r="A194" s="39" t="s">
        <v>78</v>
      </c>
      <c r="B194" s="39" t="s">
        <v>447</v>
      </c>
      <c r="C194" s="39" t="s">
        <v>448</v>
      </c>
      <c r="D194" s="39" t="s">
        <v>451</v>
      </c>
      <c r="E194" s="39" t="s">
        <v>448</v>
      </c>
      <c r="F194" s="39">
        <v>2020</v>
      </c>
      <c r="G194" s="39">
        <v>2.3735169999999999E-3</v>
      </c>
    </row>
    <row r="195" spans="1:7" x14ac:dyDescent="0.15">
      <c r="A195" s="39" t="s">
        <v>78</v>
      </c>
      <c r="B195" s="39" t="s">
        <v>447</v>
      </c>
      <c r="C195" s="39" t="s">
        <v>448</v>
      </c>
      <c r="D195" s="39" t="s">
        <v>450</v>
      </c>
      <c r="E195" s="39" t="s">
        <v>448</v>
      </c>
      <c r="F195" s="39">
        <v>2020</v>
      </c>
      <c r="G195" s="39">
        <v>-0.13582835400000001</v>
      </c>
    </row>
    <row r="196" spans="1:7" x14ac:dyDescent="0.15">
      <c r="A196" s="39" t="s">
        <v>78</v>
      </c>
      <c r="B196" s="39" t="s">
        <v>447</v>
      </c>
      <c r="C196" s="39" t="s">
        <v>448</v>
      </c>
      <c r="D196" s="39" t="s">
        <v>449</v>
      </c>
      <c r="E196" s="39" t="s">
        <v>448</v>
      </c>
      <c r="F196" s="39">
        <v>2020</v>
      </c>
      <c r="G196" s="39">
        <v>1.7020609999999999E-3</v>
      </c>
    </row>
    <row r="197" spans="1:7" x14ac:dyDescent="0.15">
      <c r="A197" s="39" t="s">
        <v>78</v>
      </c>
      <c r="B197" s="39" t="s">
        <v>447</v>
      </c>
      <c r="C197" s="39" t="s">
        <v>448</v>
      </c>
      <c r="D197" s="39" t="s">
        <v>451</v>
      </c>
      <c r="E197" s="39" t="s">
        <v>448</v>
      </c>
      <c r="F197" s="39">
        <v>2030</v>
      </c>
      <c r="G197" s="39">
        <v>2.3735169999999999E-3</v>
      </c>
    </row>
    <row r="198" spans="1:7" x14ac:dyDescent="0.15">
      <c r="A198" s="39" t="s">
        <v>78</v>
      </c>
      <c r="B198" s="39" t="s">
        <v>447</v>
      </c>
      <c r="C198" s="39" t="s">
        <v>448</v>
      </c>
      <c r="D198" s="39" t="s">
        <v>450</v>
      </c>
      <c r="E198" s="39" t="s">
        <v>448</v>
      </c>
      <c r="F198" s="39">
        <v>2030</v>
      </c>
      <c r="G198" s="39">
        <v>-0.125180863</v>
      </c>
    </row>
    <row r="199" spans="1:7" x14ac:dyDescent="0.15">
      <c r="A199" s="39" t="s">
        <v>78</v>
      </c>
      <c r="B199" s="39" t="s">
        <v>447</v>
      </c>
      <c r="C199" s="39" t="s">
        <v>448</v>
      </c>
      <c r="D199" s="39" t="s">
        <v>449</v>
      </c>
      <c r="E199" s="39" t="s">
        <v>448</v>
      </c>
      <c r="F199" s="39">
        <v>2030</v>
      </c>
      <c r="G199" s="39">
        <v>1.7020609999999999E-3</v>
      </c>
    </row>
    <row r="200" spans="1:7" x14ac:dyDescent="0.15">
      <c r="A200" s="39" t="s">
        <v>72</v>
      </c>
      <c r="B200" s="39" t="s">
        <v>447</v>
      </c>
      <c r="C200" s="39" t="s">
        <v>448</v>
      </c>
      <c r="D200" s="39" t="s">
        <v>451</v>
      </c>
      <c r="E200" s="39" t="s">
        <v>448</v>
      </c>
      <c r="F200" s="39">
        <v>2020</v>
      </c>
      <c r="G200" s="39">
        <v>7.1205499999999998E-3</v>
      </c>
    </row>
    <row r="201" spans="1:7" x14ac:dyDescent="0.15">
      <c r="A201" s="39" t="s">
        <v>72</v>
      </c>
      <c r="B201" s="39" t="s">
        <v>447</v>
      </c>
      <c r="C201" s="39" t="s">
        <v>448</v>
      </c>
      <c r="D201" s="39" t="s">
        <v>450</v>
      </c>
      <c r="E201" s="39" t="s">
        <v>448</v>
      </c>
      <c r="F201" s="39">
        <v>2020</v>
      </c>
      <c r="G201" s="39">
        <v>-0.40748506299999998</v>
      </c>
    </row>
    <row r="202" spans="1:7" x14ac:dyDescent="0.15">
      <c r="A202" s="39" t="s">
        <v>72</v>
      </c>
      <c r="B202" s="39" t="s">
        <v>447</v>
      </c>
      <c r="C202" s="39" t="s">
        <v>448</v>
      </c>
      <c r="D202" s="39" t="s">
        <v>449</v>
      </c>
      <c r="E202" s="39" t="s">
        <v>448</v>
      </c>
      <c r="F202" s="39">
        <v>2020</v>
      </c>
      <c r="G202" s="39">
        <v>5.1061839999999997E-3</v>
      </c>
    </row>
    <row r="203" spans="1:7" x14ac:dyDescent="0.15">
      <c r="A203" s="39" t="s">
        <v>72</v>
      </c>
      <c r="B203" s="39" t="s">
        <v>447</v>
      </c>
      <c r="C203" s="39" t="s">
        <v>448</v>
      </c>
      <c r="D203" s="39" t="s">
        <v>451</v>
      </c>
      <c r="E203" s="39" t="s">
        <v>448</v>
      </c>
      <c r="F203" s="39">
        <v>2030</v>
      </c>
      <c r="G203" s="39">
        <v>7.1205499999999998E-3</v>
      </c>
    </row>
    <row r="204" spans="1:7" x14ac:dyDescent="0.15">
      <c r="A204" s="39" t="s">
        <v>72</v>
      </c>
      <c r="B204" s="39" t="s">
        <v>447</v>
      </c>
      <c r="C204" s="39" t="s">
        <v>448</v>
      </c>
      <c r="D204" s="39" t="s">
        <v>450</v>
      </c>
      <c r="E204" s="39" t="s">
        <v>448</v>
      </c>
      <c r="F204" s="39">
        <v>2030</v>
      </c>
      <c r="G204" s="39">
        <v>-0.37554259000000001</v>
      </c>
    </row>
    <row r="205" spans="1:7" x14ac:dyDescent="0.15">
      <c r="A205" s="39" t="s">
        <v>72</v>
      </c>
      <c r="B205" s="39" t="s">
        <v>447</v>
      </c>
      <c r="C205" s="39" t="s">
        <v>448</v>
      </c>
      <c r="D205" s="39" t="s">
        <v>449</v>
      </c>
      <c r="E205" s="39" t="s">
        <v>448</v>
      </c>
      <c r="F205" s="39">
        <v>2030</v>
      </c>
      <c r="G205" s="39">
        <v>5.1061839999999997E-3</v>
      </c>
    </row>
    <row r="206" spans="1:7" x14ac:dyDescent="0.15">
      <c r="A206" s="39" t="s">
        <v>80</v>
      </c>
      <c r="B206" s="39" t="s">
        <v>447</v>
      </c>
      <c r="C206" s="39" t="s">
        <v>448</v>
      </c>
      <c r="D206" s="39" t="s">
        <v>451</v>
      </c>
      <c r="E206" s="39" t="s">
        <v>448</v>
      </c>
      <c r="F206" s="39">
        <v>2020</v>
      </c>
      <c r="G206" s="39">
        <v>0.56489693900000004</v>
      </c>
    </row>
    <row r="207" spans="1:7" x14ac:dyDescent="0.15">
      <c r="A207" s="39" t="s">
        <v>80</v>
      </c>
      <c r="B207" s="39" t="s">
        <v>447</v>
      </c>
      <c r="C207" s="39" t="s">
        <v>448</v>
      </c>
      <c r="D207" s="39" t="s">
        <v>450</v>
      </c>
      <c r="E207" s="39" t="s">
        <v>448</v>
      </c>
      <c r="F207" s="39">
        <v>2020</v>
      </c>
      <c r="G207" s="39">
        <v>-32.327148360000002</v>
      </c>
    </row>
    <row r="208" spans="1:7" x14ac:dyDescent="0.15">
      <c r="A208" s="39" t="s">
        <v>80</v>
      </c>
      <c r="B208" s="39" t="s">
        <v>447</v>
      </c>
      <c r="C208" s="39" t="s">
        <v>448</v>
      </c>
      <c r="D208" s="39" t="s">
        <v>449</v>
      </c>
      <c r="E208" s="39" t="s">
        <v>448</v>
      </c>
      <c r="F208" s="39">
        <v>2020</v>
      </c>
      <c r="G208" s="39">
        <v>0.40509056799999998</v>
      </c>
    </row>
    <row r="209" spans="1:7" x14ac:dyDescent="0.15">
      <c r="A209" s="39" t="s">
        <v>80</v>
      </c>
      <c r="B209" s="39" t="s">
        <v>447</v>
      </c>
      <c r="C209" s="39" t="s">
        <v>448</v>
      </c>
      <c r="D209" s="39" t="s">
        <v>451</v>
      </c>
      <c r="E209" s="39" t="s">
        <v>448</v>
      </c>
      <c r="F209" s="39">
        <v>2030</v>
      </c>
      <c r="G209" s="39">
        <v>0.56489693900000004</v>
      </c>
    </row>
    <row r="210" spans="1:7" x14ac:dyDescent="0.15">
      <c r="A210" s="39" t="s">
        <v>80</v>
      </c>
      <c r="B210" s="39" t="s">
        <v>447</v>
      </c>
      <c r="C210" s="39" t="s">
        <v>448</v>
      </c>
      <c r="D210" s="39" t="s">
        <v>450</v>
      </c>
      <c r="E210" s="39" t="s">
        <v>448</v>
      </c>
      <c r="F210" s="39">
        <v>2030</v>
      </c>
      <c r="G210" s="39">
        <v>-29.79304548</v>
      </c>
    </row>
    <row r="211" spans="1:7" x14ac:dyDescent="0.15">
      <c r="A211" s="39" t="s">
        <v>80</v>
      </c>
      <c r="B211" s="39" t="s">
        <v>447</v>
      </c>
      <c r="C211" s="39" t="s">
        <v>448</v>
      </c>
      <c r="D211" s="39" t="s">
        <v>449</v>
      </c>
      <c r="E211" s="39" t="s">
        <v>448</v>
      </c>
      <c r="F211" s="39">
        <v>2030</v>
      </c>
      <c r="G211" s="39">
        <v>0.40509056799999998</v>
      </c>
    </row>
    <row r="212" spans="1:7" x14ac:dyDescent="0.15">
      <c r="A212" s="39" t="s">
        <v>87</v>
      </c>
      <c r="B212" s="39" t="s">
        <v>447</v>
      </c>
      <c r="C212" s="39" t="s">
        <v>448</v>
      </c>
      <c r="D212" s="39" t="s">
        <v>451</v>
      </c>
      <c r="E212" s="39" t="s">
        <v>448</v>
      </c>
      <c r="F212" s="39">
        <v>2020</v>
      </c>
      <c r="G212" s="39">
        <v>0.28956901899999998</v>
      </c>
    </row>
    <row r="213" spans="1:7" x14ac:dyDescent="0.15">
      <c r="A213" s="39" t="s">
        <v>87</v>
      </c>
      <c r="B213" s="39" t="s">
        <v>447</v>
      </c>
      <c r="C213" s="39" t="s">
        <v>448</v>
      </c>
      <c r="D213" s="39" t="s">
        <v>450</v>
      </c>
      <c r="E213" s="39" t="s">
        <v>448</v>
      </c>
      <c r="F213" s="39">
        <v>2020</v>
      </c>
      <c r="G213" s="39">
        <v>-16.57105924</v>
      </c>
    </row>
    <row r="214" spans="1:7" x14ac:dyDescent="0.15">
      <c r="A214" s="39" t="s">
        <v>87</v>
      </c>
      <c r="B214" s="39" t="s">
        <v>447</v>
      </c>
      <c r="C214" s="39" t="s">
        <v>448</v>
      </c>
      <c r="D214" s="39" t="s">
        <v>449</v>
      </c>
      <c r="E214" s="39" t="s">
        <v>448</v>
      </c>
      <c r="F214" s="39">
        <v>2020</v>
      </c>
      <c r="G214" s="39">
        <v>0.20765146800000001</v>
      </c>
    </row>
    <row r="215" spans="1:7" x14ac:dyDescent="0.15">
      <c r="A215" s="39" t="s">
        <v>87</v>
      </c>
      <c r="B215" s="39" t="s">
        <v>447</v>
      </c>
      <c r="C215" s="39" t="s">
        <v>448</v>
      </c>
      <c r="D215" s="39" t="s">
        <v>451</v>
      </c>
      <c r="E215" s="39" t="s">
        <v>448</v>
      </c>
      <c r="F215" s="39">
        <v>2030</v>
      </c>
      <c r="G215" s="39">
        <v>0.28956901899999998</v>
      </c>
    </row>
    <row r="216" spans="1:7" x14ac:dyDescent="0.15">
      <c r="A216" s="39" t="s">
        <v>87</v>
      </c>
      <c r="B216" s="39" t="s">
        <v>447</v>
      </c>
      <c r="C216" s="39" t="s">
        <v>448</v>
      </c>
      <c r="D216" s="39" t="s">
        <v>450</v>
      </c>
      <c r="E216" s="39" t="s">
        <v>448</v>
      </c>
      <c r="F216" s="39">
        <v>2030</v>
      </c>
      <c r="G216" s="39">
        <v>-15.27206533</v>
      </c>
    </row>
    <row r="217" spans="1:7" x14ac:dyDescent="0.15">
      <c r="A217" s="39" t="s">
        <v>87</v>
      </c>
      <c r="B217" s="39" t="s">
        <v>447</v>
      </c>
      <c r="C217" s="39" t="s">
        <v>448</v>
      </c>
      <c r="D217" s="39" t="s">
        <v>449</v>
      </c>
      <c r="E217" s="39" t="s">
        <v>448</v>
      </c>
      <c r="F217" s="39">
        <v>2030</v>
      </c>
      <c r="G217" s="39">
        <v>0.20765146800000001</v>
      </c>
    </row>
    <row r="218" spans="1:7" x14ac:dyDescent="0.15">
      <c r="A218" s="39" t="s">
        <v>89</v>
      </c>
      <c r="B218" s="39" t="s">
        <v>447</v>
      </c>
      <c r="C218" s="39" t="s">
        <v>448</v>
      </c>
      <c r="D218" s="39" t="s">
        <v>451</v>
      </c>
      <c r="E218" s="39" t="s">
        <v>448</v>
      </c>
      <c r="F218" s="39">
        <v>2020</v>
      </c>
      <c r="G218" s="39">
        <v>6.4084947000000003E-2</v>
      </c>
    </row>
    <row r="219" spans="1:7" x14ac:dyDescent="0.15">
      <c r="A219" s="39" t="s">
        <v>89</v>
      </c>
      <c r="B219" s="39" t="s">
        <v>447</v>
      </c>
      <c r="C219" s="39" t="s">
        <v>448</v>
      </c>
      <c r="D219" s="39" t="s">
        <v>450</v>
      </c>
      <c r="E219" s="39" t="s">
        <v>448</v>
      </c>
      <c r="F219" s="39">
        <v>2020</v>
      </c>
      <c r="G219" s="39">
        <v>-3.6673655699999999</v>
      </c>
    </row>
    <row r="220" spans="1:7" x14ac:dyDescent="0.15">
      <c r="A220" s="39" t="s">
        <v>89</v>
      </c>
      <c r="B220" s="39" t="s">
        <v>447</v>
      </c>
      <c r="C220" s="39" t="s">
        <v>448</v>
      </c>
      <c r="D220" s="39" t="s">
        <v>449</v>
      </c>
      <c r="E220" s="39" t="s">
        <v>448</v>
      </c>
      <c r="F220" s="39">
        <v>2020</v>
      </c>
      <c r="G220" s="39">
        <v>4.5955652999999999E-2</v>
      </c>
    </row>
    <row r="221" spans="1:7" x14ac:dyDescent="0.15">
      <c r="A221" s="39" t="s">
        <v>89</v>
      </c>
      <c r="B221" s="39" t="s">
        <v>447</v>
      </c>
      <c r="C221" s="39" t="s">
        <v>448</v>
      </c>
      <c r="D221" s="39" t="s">
        <v>451</v>
      </c>
      <c r="E221" s="39" t="s">
        <v>448</v>
      </c>
      <c r="F221" s="39">
        <v>2030</v>
      </c>
      <c r="G221" s="39">
        <v>6.4084947000000003E-2</v>
      </c>
    </row>
    <row r="222" spans="1:7" x14ac:dyDescent="0.15">
      <c r="A222" s="39" t="s">
        <v>89</v>
      </c>
      <c r="B222" s="39" t="s">
        <v>447</v>
      </c>
      <c r="C222" s="39" t="s">
        <v>448</v>
      </c>
      <c r="D222" s="39" t="s">
        <v>450</v>
      </c>
      <c r="E222" s="39" t="s">
        <v>448</v>
      </c>
      <c r="F222" s="39">
        <v>2030</v>
      </c>
      <c r="G222" s="39">
        <v>-3.3798833109999999</v>
      </c>
    </row>
    <row r="223" spans="1:7" x14ac:dyDescent="0.15">
      <c r="A223" s="39" t="s">
        <v>89</v>
      </c>
      <c r="B223" s="39" t="s">
        <v>447</v>
      </c>
      <c r="C223" s="39" t="s">
        <v>448</v>
      </c>
      <c r="D223" s="39" t="s">
        <v>449</v>
      </c>
      <c r="E223" s="39" t="s">
        <v>448</v>
      </c>
      <c r="F223" s="39">
        <v>2030</v>
      </c>
      <c r="G223" s="39">
        <v>4.5955652999999999E-2</v>
      </c>
    </row>
    <row r="224" spans="1:7" x14ac:dyDescent="0.15">
      <c r="A224" s="39" t="s">
        <v>91</v>
      </c>
      <c r="B224" s="39" t="s">
        <v>447</v>
      </c>
      <c r="C224" s="39" t="s">
        <v>448</v>
      </c>
      <c r="D224" s="39" t="s">
        <v>451</v>
      </c>
      <c r="E224" s="39" t="s">
        <v>448</v>
      </c>
      <c r="F224" s="39">
        <v>2020</v>
      </c>
      <c r="G224" s="39">
        <v>1.2508432229999999</v>
      </c>
    </row>
    <row r="225" spans="1:7" x14ac:dyDescent="0.15">
      <c r="A225" s="39" t="s">
        <v>91</v>
      </c>
      <c r="B225" s="39" t="s">
        <v>447</v>
      </c>
      <c r="C225" s="39" t="s">
        <v>448</v>
      </c>
      <c r="D225" s="39" t="s">
        <v>450</v>
      </c>
      <c r="E225" s="39" t="s">
        <v>448</v>
      </c>
      <c r="F225" s="39">
        <v>2020</v>
      </c>
      <c r="G225" s="39">
        <v>-71.58154279</v>
      </c>
    </row>
    <row r="226" spans="1:7" x14ac:dyDescent="0.15">
      <c r="A226" s="39" t="s">
        <v>91</v>
      </c>
      <c r="B226" s="39" t="s">
        <v>447</v>
      </c>
      <c r="C226" s="39" t="s">
        <v>448</v>
      </c>
      <c r="D226" s="39" t="s">
        <v>449</v>
      </c>
      <c r="E226" s="39" t="s">
        <v>448</v>
      </c>
      <c r="F226" s="39">
        <v>2020</v>
      </c>
      <c r="G226" s="39">
        <v>0.89698625899999995</v>
      </c>
    </row>
    <row r="227" spans="1:7" x14ac:dyDescent="0.15">
      <c r="A227" s="39" t="s">
        <v>91</v>
      </c>
      <c r="B227" s="39" t="s">
        <v>447</v>
      </c>
      <c r="C227" s="39" t="s">
        <v>448</v>
      </c>
      <c r="D227" s="39" t="s">
        <v>451</v>
      </c>
      <c r="E227" s="39" t="s">
        <v>448</v>
      </c>
      <c r="F227" s="39">
        <v>2030</v>
      </c>
      <c r="G227" s="39">
        <v>1.2508432229999999</v>
      </c>
    </row>
    <row r="228" spans="1:7" x14ac:dyDescent="0.15">
      <c r="A228" s="39" t="s">
        <v>91</v>
      </c>
      <c r="B228" s="39" t="s">
        <v>447</v>
      </c>
      <c r="C228" s="39" t="s">
        <v>448</v>
      </c>
      <c r="D228" s="39" t="s">
        <v>450</v>
      </c>
      <c r="E228" s="39" t="s">
        <v>448</v>
      </c>
      <c r="F228" s="39">
        <v>2030</v>
      </c>
      <c r="G228" s="39">
        <v>-65.970314990000006</v>
      </c>
    </row>
    <row r="229" spans="1:7" x14ac:dyDescent="0.15">
      <c r="A229" s="39" t="s">
        <v>91</v>
      </c>
      <c r="B229" s="39" t="s">
        <v>447</v>
      </c>
      <c r="C229" s="39" t="s">
        <v>448</v>
      </c>
      <c r="D229" s="39" t="s">
        <v>449</v>
      </c>
      <c r="E229" s="39" t="s">
        <v>448</v>
      </c>
      <c r="F229" s="39">
        <v>2030</v>
      </c>
      <c r="G229" s="39">
        <v>0.89698625899999995</v>
      </c>
    </row>
    <row r="230" spans="1:7" x14ac:dyDescent="0.15">
      <c r="A230" s="39" t="s">
        <v>93</v>
      </c>
      <c r="B230" s="39" t="s">
        <v>447</v>
      </c>
      <c r="C230" s="39" t="s">
        <v>448</v>
      </c>
      <c r="D230" s="39" t="s">
        <v>449</v>
      </c>
      <c r="E230" s="39" t="s">
        <v>448</v>
      </c>
      <c r="F230" s="39">
        <v>2020</v>
      </c>
      <c r="G230" s="39">
        <v>0.39828232400000002</v>
      </c>
    </row>
    <row r="231" spans="1:7" x14ac:dyDescent="0.15">
      <c r="A231" s="39" t="s">
        <v>93</v>
      </c>
      <c r="B231" s="39" t="s">
        <v>447</v>
      </c>
      <c r="C231" s="39" t="s">
        <v>448</v>
      </c>
      <c r="D231" s="39" t="s">
        <v>450</v>
      </c>
      <c r="E231" s="39" t="s">
        <v>448</v>
      </c>
      <c r="F231" s="39">
        <v>2020</v>
      </c>
      <c r="G231" s="39">
        <v>-31.783834939999998</v>
      </c>
    </row>
    <row r="232" spans="1:7" x14ac:dyDescent="0.15">
      <c r="A232" s="39" t="s">
        <v>93</v>
      </c>
      <c r="B232" s="39" t="s">
        <v>447</v>
      </c>
      <c r="C232" s="39" t="s">
        <v>448</v>
      </c>
      <c r="D232" s="39" t="s">
        <v>451</v>
      </c>
      <c r="E232" s="39" t="s">
        <v>448</v>
      </c>
      <c r="F232" s="39">
        <v>2020</v>
      </c>
      <c r="G232" s="39">
        <v>0.55540287300000002</v>
      </c>
    </row>
    <row r="233" spans="1:7" x14ac:dyDescent="0.15">
      <c r="A233" s="39" t="s">
        <v>93</v>
      </c>
      <c r="B233" s="39" t="s">
        <v>447</v>
      </c>
      <c r="C233" s="39" t="s">
        <v>448</v>
      </c>
      <c r="D233" s="39" t="s">
        <v>449</v>
      </c>
      <c r="E233" s="39" t="s">
        <v>448</v>
      </c>
      <c r="F233" s="39">
        <v>2030</v>
      </c>
      <c r="G233" s="39">
        <v>0.39828232400000002</v>
      </c>
    </row>
    <row r="234" spans="1:7" x14ac:dyDescent="0.15">
      <c r="A234" s="39" t="s">
        <v>93</v>
      </c>
      <c r="B234" s="39" t="s">
        <v>447</v>
      </c>
      <c r="C234" s="39" t="s">
        <v>448</v>
      </c>
      <c r="D234" s="39" t="s">
        <v>450</v>
      </c>
      <c r="E234" s="39" t="s">
        <v>448</v>
      </c>
      <c r="F234" s="39">
        <v>2030</v>
      </c>
      <c r="G234" s="39">
        <v>-29.29232202</v>
      </c>
    </row>
    <row r="235" spans="1:7" x14ac:dyDescent="0.15">
      <c r="A235" s="39" t="s">
        <v>93</v>
      </c>
      <c r="B235" s="39" t="s">
        <v>447</v>
      </c>
      <c r="C235" s="39" t="s">
        <v>448</v>
      </c>
      <c r="D235" s="39" t="s">
        <v>451</v>
      </c>
      <c r="E235" s="39" t="s">
        <v>448</v>
      </c>
      <c r="F235" s="39">
        <v>2030</v>
      </c>
      <c r="G235" s="39">
        <v>0.55540287300000002</v>
      </c>
    </row>
    <row r="236" spans="1:7" x14ac:dyDescent="0.15">
      <c r="A236" s="39" t="s">
        <v>96</v>
      </c>
      <c r="B236" s="39" t="s">
        <v>447</v>
      </c>
      <c r="C236" s="39" t="s">
        <v>448</v>
      </c>
      <c r="D236" s="39" t="s">
        <v>449</v>
      </c>
      <c r="E236" s="39" t="s">
        <v>448</v>
      </c>
      <c r="F236" s="39">
        <v>2020</v>
      </c>
      <c r="G236" s="39">
        <v>2.0424734999999999E-2</v>
      </c>
    </row>
    <row r="237" spans="1:7" x14ac:dyDescent="0.15">
      <c r="A237" s="39" t="s">
        <v>96</v>
      </c>
      <c r="B237" s="39" t="s">
        <v>447</v>
      </c>
      <c r="C237" s="39" t="s">
        <v>448</v>
      </c>
      <c r="D237" s="39" t="s">
        <v>450</v>
      </c>
      <c r="E237" s="39" t="s">
        <v>448</v>
      </c>
      <c r="F237" s="39">
        <v>2020</v>
      </c>
      <c r="G237" s="39">
        <v>-1.629940253</v>
      </c>
    </row>
    <row r="238" spans="1:7" x14ac:dyDescent="0.15">
      <c r="A238" s="39" t="s">
        <v>96</v>
      </c>
      <c r="B238" s="39" t="s">
        <v>447</v>
      </c>
      <c r="C238" s="39" t="s">
        <v>448</v>
      </c>
      <c r="D238" s="39" t="s">
        <v>451</v>
      </c>
      <c r="E238" s="39" t="s">
        <v>448</v>
      </c>
      <c r="F238" s="39">
        <v>2020</v>
      </c>
      <c r="G238" s="39">
        <v>2.8482199E-2</v>
      </c>
    </row>
    <row r="239" spans="1:7" x14ac:dyDescent="0.15">
      <c r="A239" s="39" t="s">
        <v>96</v>
      </c>
      <c r="B239" s="39" t="s">
        <v>447</v>
      </c>
      <c r="C239" s="39" t="s">
        <v>448</v>
      </c>
      <c r="D239" s="39" t="s">
        <v>449</v>
      </c>
      <c r="E239" s="39" t="s">
        <v>448</v>
      </c>
      <c r="F239" s="39">
        <v>2030</v>
      </c>
      <c r="G239" s="39">
        <v>2.0424734999999999E-2</v>
      </c>
    </row>
    <row r="240" spans="1:7" x14ac:dyDescent="0.15">
      <c r="A240" s="39" t="s">
        <v>96</v>
      </c>
      <c r="B240" s="39" t="s">
        <v>447</v>
      </c>
      <c r="C240" s="39" t="s">
        <v>448</v>
      </c>
      <c r="D240" s="39" t="s">
        <v>450</v>
      </c>
      <c r="E240" s="39" t="s">
        <v>448</v>
      </c>
      <c r="F240" s="39">
        <v>2030</v>
      </c>
      <c r="G240" s="39">
        <v>-1.50217036</v>
      </c>
    </row>
    <row r="241" spans="1:7" x14ac:dyDescent="0.15">
      <c r="A241" s="39" t="s">
        <v>96</v>
      </c>
      <c r="B241" s="39" t="s">
        <v>447</v>
      </c>
      <c r="C241" s="39" t="s">
        <v>448</v>
      </c>
      <c r="D241" s="39" t="s">
        <v>451</v>
      </c>
      <c r="E241" s="39" t="s">
        <v>448</v>
      </c>
      <c r="F241" s="39">
        <v>2030</v>
      </c>
      <c r="G241" s="39">
        <v>2.8482199E-2</v>
      </c>
    </row>
    <row r="242" spans="1:7" x14ac:dyDescent="0.15">
      <c r="A242" s="39" t="s">
        <v>99</v>
      </c>
      <c r="B242" s="39" t="s">
        <v>447</v>
      </c>
      <c r="C242" s="39" t="s">
        <v>448</v>
      </c>
      <c r="D242" s="39" t="s">
        <v>449</v>
      </c>
      <c r="E242" s="39" t="s">
        <v>448</v>
      </c>
      <c r="F242" s="39">
        <v>2020</v>
      </c>
      <c r="G242" s="39">
        <v>0.36764522199999999</v>
      </c>
    </row>
    <row r="243" spans="1:7" x14ac:dyDescent="0.15">
      <c r="A243" s="39" t="s">
        <v>99</v>
      </c>
      <c r="B243" s="39" t="s">
        <v>447</v>
      </c>
      <c r="C243" s="39" t="s">
        <v>448</v>
      </c>
      <c r="D243" s="39" t="s">
        <v>450</v>
      </c>
      <c r="E243" s="39" t="s">
        <v>448</v>
      </c>
      <c r="F243" s="39">
        <v>2020</v>
      </c>
      <c r="G243" s="39">
        <v>-29.338924559999999</v>
      </c>
    </row>
    <row r="244" spans="1:7" x14ac:dyDescent="0.15">
      <c r="A244" s="39" t="s">
        <v>99</v>
      </c>
      <c r="B244" s="39" t="s">
        <v>447</v>
      </c>
      <c r="C244" s="39" t="s">
        <v>448</v>
      </c>
      <c r="D244" s="39" t="s">
        <v>451</v>
      </c>
      <c r="E244" s="39" t="s">
        <v>448</v>
      </c>
      <c r="F244" s="39">
        <v>2020</v>
      </c>
      <c r="G244" s="39">
        <v>0.51267957500000005</v>
      </c>
    </row>
    <row r="245" spans="1:7" x14ac:dyDescent="0.15">
      <c r="A245" s="39" t="s">
        <v>99</v>
      </c>
      <c r="B245" s="39" t="s">
        <v>447</v>
      </c>
      <c r="C245" s="39" t="s">
        <v>448</v>
      </c>
      <c r="D245" s="39" t="s">
        <v>449</v>
      </c>
      <c r="E245" s="39" t="s">
        <v>448</v>
      </c>
      <c r="F245" s="39">
        <v>2030</v>
      </c>
      <c r="G245" s="39">
        <v>0.36764522199999999</v>
      </c>
    </row>
    <row r="246" spans="1:7" x14ac:dyDescent="0.15">
      <c r="A246" s="39" t="s">
        <v>99</v>
      </c>
      <c r="B246" s="39" t="s">
        <v>447</v>
      </c>
      <c r="C246" s="39" t="s">
        <v>448</v>
      </c>
      <c r="D246" s="39" t="s">
        <v>450</v>
      </c>
      <c r="E246" s="39" t="s">
        <v>448</v>
      </c>
      <c r="F246" s="39">
        <v>2030</v>
      </c>
      <c r="G246" s="39">
        <v>-27.039066479999999</v>
      </c>
    </row>
    <row r="247" spans="1:7" x14ac:dyDescent="0.15">
      <c r="A247" s="39" t="s">
        <v>99</v>
      </c>
      <c r="B247" s="39" t="s">
        <v>447</v>
      </c>
      <c r="C247" s="39" t="s">
        <v>448</v>
      </c>
      <c r="D247" s="39" t="s">
        <v>451</v>
      </c>
      <c r="E247" s="39" t="s">
        <v>448</v>
      </c>
      <c r="F247" s="39">
        <v>2030</v>
      </c>
      <c r="G247" s="39">
        <v>0.51267957500000005</v>
      </c>
    </row>
    <row r="248" spans="1:7" x14ac:dyDescent="0.15">
      <c r="A248" s="39" t="s">
        <v>101</v>
      </c>
      <c r="B248" s="39" t="s">
        <v>447</v>
      </c>
      <c r="C248" s="39" t="s">
        <v>448</v>
      </c>
      <c r="D248" s="39" t="s">
        <v>449</v>
      </c>
      <c r="E248" s="39" t="s">
        <v>448</v>
      </c>
      <c r="F248" s="39">
        <v>2020</v>
      </c>
      <c r="G248" s="39">
        <v>1.361649E-2</v>
      </c>
    </row>
    <row r="249" spans="1:7" x14ac:dyDescent="0.15">
      <c r="A249" s="39" t="s">
        <v>101</v>
      </c>
      <c r="B249" s="39" t="s">
        <v>447</v>
      </c>
      <c r="C249" s="39" t="s">
        <v>448</v>
      </c>
      <c r="D249" s="39" t="s">
        <v>450</v>
      </c>
      <c r="E249" s="39" t="s">
        <v>448</v>
      </c>
      <c r="F249" s="39">
        <v>2020</v>
      </c>
      <c r="G249" s="39">
        <v>-1.086626836</v>
      </c>
    </row>
    <row r="250" spans="1:7" x14ac:dyDescent="0.15">
      <c r="A250" s="39" t="s">
        <v>101</v>
      </c>
      <c r="B250" s="39" t="s">
        <v>447</v>
      </c>
      <c r="C250" s="39" t="s">
        <v>448</v>
      </c>
      <c r="D250" s="39" t="s">
        <v>451</v>
      </c>
      <c r="E250" s="39" t="s">
        <v>448</v>
      </c>
      <c r="F250" s="39">
        <v>2020</v>
      </c>
      <c r="G250" s="39">
        <v>1.8988132000000001E-2</v>
      </c>
    </row>
    <row r="251" spans="1:7" x14ac:dyDescent="0.15">
      <c r="A251" s="39" t="s">
        <v>101</v>
      </c>
      <c r="B251" s="39" t="s">
        <v>447</v>
      </c>
      <c r="C251" s="39" t="s">
        <v>448</v>
      </c>
      <c r="D251" s="39" t="s">
        <v>449</v>
      </c>
      <c r="E251" s="39" t="s">
        <v>448</v>
      </c>
      <c r="F251" s="39">
        <v>2030</v>
      </c>
      <c r="G251" s="39">
        <v>1.361649E-2</v>
      </c>
    </row>
    <row r="252" spans="1:7" x14ac:dyDescent="0.15">
      <c r="A252" s="39" t="s">
        <v>101</v>
      </c>
      <c r="B252" s="39" t="s">
        <v>447</v>
      </c>
      <c r="C252" s="39" t="s">
        <v>448</v>
      </c>
      <c r="D252" s="39" t="s">
        <v>450</v>
      </c>
      <c r="E252" s="39" t="s">
        <v>448</v>
      </c>
      <c r="F252" s="39">
        <v>2030</v>
      </c>
      <c r="G252" s="39">
        <v>-1.0014469070000001</v>
      </c>
    </row>
    <row r="253" spans="1:7" x14ac:dyDescent="0.15">
      <c r="A253" s="39" t="s">
        <v>101</v>
      </c>
      <c r="B253" s="39" t="s">
        <v>447</v>
      </c>
      <c r="C253" s="39" t="s">
        <v>448</v>
      </c>
      <c r="D253" s="39" t="s">
        <v>451</v>
      </c>
      <c r="E253" s="39" t="s">
        <v>448</v>
      </c>
      <c r="F253" s="39">
        <v>2030</v>
      </c>
      <c r="G253" s="39">
        <v>1.8988132000000001E-2</v>
      </c>
    </row>
    <row r="254" spans="1:7" x14ac:dyDescent="0.15">
      <c r="A254" s="39" t="s">
        <v>103</v>
      </c>
      <c r="B254" s="39" t="s">
        <v>447</v>
      </c>
      <c r="C254" s="39" t="s">
        <v>448</v>
      </c>
      <c r="D254" s="39" t="s">
        <v>449</v>
      </c>
      <c r="E254" s="39" t="s">
        <v>448</v>
      </c>
      <c r="F254" s="39">
        <v>2020</v>
      </c>
      <c r="G254" s="39">
        <v>0.17701436600000001</v>
      </c>
    </row>
    <row r="255" spans="1:7" x14ac:dyDescent="0.15">
      <c r="A255" s="39" t="s">
        <v>103</v>
      </c>
      <c r="B255" s="39" t="s">
        <v>447</v>
      </c>
      <c r="C255" s="39" t="s">
        <v>448</v>
      </c>
      <c r="D255" s="39" t="s">
        <v>450</v>
      </c>
      <c r="E255" s="39" t="s">
        <v>448</v>
      </c>
      <c r="F255" s="39">
        <v>2020</v>
      </c>
      <c r="G255" s="39">
        <v>-14.126148860000001</v>
      </c>
    </row>
    <row r="256" spans="1:7" x14ac:dyDescent="0.15">
      <c r="A256" s="39" t="s">
        <v>103</v>
      </c>
      <c r="B256" s="39" t="s">
        <v>447</v>
      </c>
      <c r="C256" s="39" t="s">
        <v>448</v>
      </c>
      <c r="D256" s="39" t="s">
        <v>451</v>
      </c>
      <c r="E256" s="39" t="s">
        <v>448</v>
      </c>
      <c r="F256" s="39">
        <v>2020</v>
      </c>
      <c r="G256" s="39">
        <v>0.24684572099999999</v>
      </c>
    </row>
    <row r="257" spans="1:7" x14ac:dyDescent="0.15">
      <c r="A257" s="39" t="s">
        <v>103</v>
      </c>
      <c r="B257" s="39" t="s">
        <v>447</v>
      </c>
      <c r="C257" s="39" t="s">
        <v>448</v>
      </c>
      <c r="D257" s="39" t="s">
        <v>449</v>
      </c>
      <c r="E257" s="39" t="s">
        <v>448</v>
      </c>
      <c r="F257" s="39">
        <v>2030</v>
      </c>
      <c r="G257" s="39">
        <v>0.17701436600000001</v>
      </c>
    </row>
    <row r="258" spans="1:7" x14ac:dyDescent="0.15">
      <c r="A258" s="39" t="s">
        <v>103</v>
      </c>
      <c r="B258" s="39" t="s">
        <v>447</v>
      </c>
      <c r="C258" s="39" t="s">
        <v>448</v>
      </c>
      <c r="D258" s="39" t="s">
        <v>450</v>
      </c>
      <c r="E258" s="39" t="s">
        <v>448</v>
      </c>
      <c r="F258" s="39">
        <v>2030</v>
      </c>
      <c r="G258" s="39">
        <v>-13.018809790000001</v>
      </c>
    </row>
    <row r="259" spans="1:7" x14ac:dyDescent="0.15">
      <c r="A259" s="39" t="s">
        <v>103</v>
      </c>
      <c r="B259" s="39" t="s">
        <v>447</v>
      </c>
      <c r="C259" s="39" t="s">
        <v>448</v>
      </c>
      <c r="D259" s="39" t="s">
        <v>451</v>
      </c>
      <c r="E259" s="39" t="s">
        <v>448</v>
      </c>
      <c r="F259" s="39">
        <v>2030</v>
      </c>
      <c r="G259" s="39">
        <v>0.24684572099999999</v>
      </c>
    </row>
    <row r="260" spans="1:7" x14ac:dyDescent="0.15">
      <c r="A260" s="39" t="s">
        <v>105</v>
      </c>
      <c r="B260" s="39" t="s">
        <v>447</v>
      </c>
      <c r="C260" s="39" t="s">
        <v>448</v>
      </c>
      <c r="D260" s="39" t="s">
        <v>449</v>
      </c>
      <c r="E260" s="39" t="s">
        <v>448</v>
      </c>
      <c r="F260" s="39">
        <v>2020</v>
      </c>
      <c r="G260" s="39">
        <v>2.0424734999999999E-2</v>
      </c>
    </row>
    <row r="261" spans="1:7" x14ac:dyDescent="0.15">
      <c r="A261" s="39" t="s">
        <v>105</v>
      </c>
      <c r="B261" s="39" t="s">
        <v>447</v>
      </c>
      <c r="C261" s="39" t="s">
        <v>448</v>
      </c>
      <c r="D261" s="39" t="s">
        <v>450</v>
      </c>
      <c r="E261" s="39" t="s">
        <v>448</v>
      </c>
      <c r="F261" s="39">
        <v>2020</v>
      </c>
      <c r="G261" s="39">
        <v>-1.629940253</v>
      </c>
    </row>
    <row r="262" spans="1:7" x14ac:dyDescent="0.15">
      <c r="A262" s="39" t="s">
        <v>105</v>
      </c>
      <c r="B262" s="39" t="s">
        <v>447</v>
      </c>
      <c r="C262" s="39" t="s">
        <v>448</v>
      </c>
      <c r="D262" s="39" t="s">
        <v>451</v>
      </c>
      <c r="E262" s="39" t="s">
        <v>448</v>
      </c>
      <c r="F262" s="39">
        <v>2020</v>
      </c>
      <c r="G262" s="39">
        <v>2.8482199E-2</v>
      </c>
    </row>
    <row r="263" spans="1:7" x14ac:dyDescent="0.15">
      <c r="A263" s="39" t="s">
        <v>105</v>
      </c>
      <c r="B263" s="39" t="s">
        <v>447</v>
      </c>
      <c r="C263" s="39" t="s">
        <v>448</v>
      </c>
      <c r="D263" s="39" t="s">
        <v>449</v>
      </c>
      <c r="E263" s="39" t="s">
        <v>448</v>
      </c>
      <c r="F263" s="39">
        <v>2030</v>
      </c>
      <c r="G263" s="39">
        <v>2.0424734999999999E-2</v>
      </c>
    </row>
    <row r="264" spans="1:7" x14ac:dyDescent="0.15">
      <c r="A264" s="39" t="s">
        <v>105</v>
      </c>
      <c r="B264" s="39" t="s">
        <v>447</v>
      </c>
      <c r="C264" s="39" t="s">
        <v>448</v>
      </c>
      <c r="D264" s="39" t="s">
        <v>450</v>
      </c>
      <c r="E264" s="39" t="s">
        <v>448</v>
      </c>
      <c r="F264" s="39">
        <v>2030</v>
      </c>
      <c r="G264" s="39">
        <v>-1.50217036</v>
      </c>
    </row>
    <row r="265" spans="1:7" x14ac:dyDescent="0.15">
      <c r="A265" s="39" t="s">
        <v>105</v>
      </c>
      <c r="B265" s="39" t="s">
        <v>447</v>
      </c>
      <c r="C265" s="39" t="s">
        <v>448</v>
      </c>
      <c r="D265" s="39" t="s">
        <v>451</v>
      </c>
      <c r="E265" s="39" t="s">
        <v>448</v>
      </c>
      <c r="F265" s="39">
        <v>2030</v>
      </c>
      <c r="G265" s="39">
        <v>2.8482199E-2</v>
      </c>
    </row>
    <row r="266" spans="1:7" x14ac:dyDescent="0.15">
      <c r="A266" s="39" t="s">
        <v>107</v>
      </c>
      <c r="B266" s="39" t="s">
        <v>447</v>
      </c>
      <c r="C266" s="39" t="s">
        <v>448</v>
      </c>
      <c r="D266" s="39" t="s">
        <v>449</v>
      </c>
      <c r="E266" s="39" t="s">
        <v>448</v>
      </c>
      <c r="F266" s="39">
        <v>2020</v>
      </c>
      <c r="G266" s="39">
        <v>1.8722672999999999E-2</v>
      </c>
    </row>
    <row r="267" spans="1:7" x14ac:dyDescent="0.15">
      <c r="A267" s="39" t="s">
        <v>107</v>
      </c>
      <c r="B267" s="39" t="s">
        <v>447</v>
      </c>
      <c r="C267" s="39" t="s">
        <v>448</v>
      </c>
      <c r="D267" s="39" t="s">
        <v>450</v>
      </c>
      <c r="E267" s="39" t="s">
        <v>448</v>
      </c>
      <c r="F267" s="39">
        <v>2020</v>
      </c>
      <c r="G267" s="39">
        <v>-1.494111899</v>
      </c>
    </row>
    <row r="268" spans="1:7" x14ac:dyDescent="0.15">
      <c r="A268" s="39" t="s">
        <v>107</v>
      </c>
      <c r="B268" s="39" t="s">
        <v>447</v>
      </c>
      <c r="C268" s="39" t="s">
        <v>448</v>
      </c>
      <c r="D268" s="39" t="s">
        <v>451</v>
      </c>
      <c r="E268" s="39" t="s">
        <v>448</v>
      </c>
      <c r="F268" s="39">
        <v>2020</v>
      </c>
      <c r="G268" s="39">
        <v>2.6108682000000001E-2</v>
      </c>
    </row>
    <row r="269" spans="1:7" x14ac:dyDescent="0.15">
      <c r="A269" s="39" t="s">
        <v>107</v>
      </c>
      <c r="B269" s="39" t="s">
        <v>447</v>
      </c>
      <c r="C269" s="39" t="s">
        <v>448</v>
      </c>
      <c r="D269" s="39" t="s">
        <v>449</v>
      </c>
      <c r="E269" s="39" t="s">
        <v>448</v>
      </c>
      <c r="F269" s="39">
        <v>2030</v>
      </c>
      <c r="G269" s="39">
        <v>1.8722672999999999E-2</v>
      </c>
    </row>
    <row r="270" spans="1:7" x14ac:dyDescent="0.15">
      <c r="A270" s="39" t="s">
        <v>107</v>
      </c>
      <c r="B270" s="39" t="s">
        <v>447</v>
      </c>
      <c r="C270" s="39" t="s">
        <v>448</v>
      </c>
      <c r="D270" s="39" t="s">
        <v>450</v>
      </c>
      <c r="E270" s="39" t="s">
        <v>448</v>
      </c>
      <c r="F270" s="39">
        <v>2030</v>
      </c>
      <c r="G270" s="39">
        <v>-1.3769894970000001</v>
      </c>
    </row>
    <row r="271" spans="1:7" x14ac:dyDescent="0.15">
      <c r="A271" s="39" t="s">
        <v>107</v>
      </c>
      <c r="B271" s="39" t="s">
        <v>447</v>
      </c>
      <c r="C271" s="39" t="s">
        <v>448</v>
      </c>
      <c r="D271" s="39" t="s">
        <v>451</v>
      </c>
      <c r="E271" s="39" t="s">
        <v>448</v>
      </c>
      <c r="F271" s="39">
        <v>2030</v>
      </c>
      <c r="G271" s="39">
        <v>2.6108682000000001E-2</v>
      </c>
    </row>
    <row r="272" spans="1:7" x14ac:dyDescent="0.15">
      <c r="A272" s="39" t="s">
        <v>111</v>
      </c>
      <c r="B272" s="39" t="s">
        <v>447</v>
      </c>
      <c r="C272" s="39" t="s">
        <v>448</v>
      </c>
      <c r="D272" s="39" t="s">
        <v>449</v>
      </c>
      <c r="E272" s="39" t="s">
        <v>448</v>
      </c>
      <c r="F272" s="39">
        <v>2020</v>
      </c>
      <c r="G272" s="39">
        <v>0.31658338499999999</v>
      </c>
    </row>
    <row r="273" spans="1:7" x14ac:dyDescent="0.15">
      <c r="A273" s="39" t="s">
        <v>111</v>
      </c>
      <c r="B273" s="39" t="s">
        <v>447</v>
      </c>
      <c r="C273" s="39" t="s">
        <v>448</v>
      </c>
      <c r="D273" s="39" t="s">
        <v>450</v>
      </c>
      <c r="E273" s="39" t="s">
        <v>448</v>
      </c>
      <c r="F273" s="39">
        <v>2020</v>
      </c>
      <c r="G273" s="39">
        <v>-25.264073929999999</v>
      </c>
    </row>
    <row r="274" spans="1:7" x14ac:dyDescent="0.15">
      <c r="A274" s="39" t="s">
        <v>111</v>
      </c>
      <c r="B274" s="39" t="s">
        <v>447</v>
      </c>
      <c r="C274" s="39" t="s">
        <v>448</v>
      </c>
      <c r="D274" s="39" t="s">
        <v>451</v>
      </c>
      <c r="E274" s="39" t="s">
        <v>448</v>
      </c>
      <c r="F274" s="39">
        <v>2020</v>
      </c>
      <c r="G274" s="39">
        <v>0.44147407900000002</v>
      </c>
    </row>
    <row r="275" spans="1:7" x14ac:dyDescent="0.15">
      <c r="A275" s="39" t="s">
        <v>111</v>
      </c>
      <c r="B275" s="39" t="s">
        <v>447</v>
      </c>
      <c r="C275" s="39" t="s">
        <v>448</v>
      </c>
      <c r="D275" s="39" t="s">
        <v>450</v>
      </c>
      <c r="E275" s="39" t="s">
        <v>448</v>
      </c>
      <c r="F275" s="39">
        <v>2030</v>
      </c>
      <c r="G275" s="39">
        <v>-23.28364058</v>
      </c>
    </row>
    <row r="276" spans="1:7" x14ac:dyDescent="0.15">
      <c r="A276" s="39" t="s">
        <v>111</v>
      </c>
      <c r="B276" s="39" t="s">
        <v>447</v>
      </c>
      <c r="C276" s="39" t="s">
        <v>448</v>
      </c>
      <c r="D276" s="39" t="s">
        <v>451</v>
      </c>
      <c r="E276" s="39" t="s">
        <v>448</v>
      </c>
      <c r="F276" s="39">
        <v>2030</v>
      </c>
      <c r="G276" s="39">
        <v>0.44147407900000002</v>
      </c>
    </row>
    <row r="277" spans="1:7" x14ac:dyDescent="0.15">
      <c r="A277" s="39" t="s">
        <v>111</v>
      </c>
      <c r="B277" s="39" t="s">
        <v>447</v>
      </c>
      <c r="C277" s="39" t="s">
        <v>448</v>
      </c>
      <c r="D277" s="39" t="s">
        <v>449</v>
      </c>
      <c r="E277" s="39" t="s">
        <v>448</v>
      </c>
      <c r="F277" s="39">
        <v>2030</v>
      </c>
      <c r="G277" s="39">
        <v>0.31658338499999999</v>
      </c>
    </row>
    <row r="278" spans="1:7" x14ac:dyDescent="0.15">
      <c r="A278" s="39" t="s">
        <v>109</v>
      </c>
      <c r="B278" s="39" t="s">
        <v>447</v>
      </c>
      <c r="C278" s="39" t="s">
        <v>448</v>
      </c>
      <c r="D278" s="39" t="s">
        <v>449</v>
      </c>
      <c r="E278" s="39" t="s">
        <v>448</v>
      </c>
      <c r="F278" s="39">
        <v>2020</v>
      </c>
      <c r="G278" s="39">
        <v>8.3400999000000003E-2</v>
      </c>
    </row>
    <row r="279" spans="1:7" x14ac:dyDescent="0.15">
      <c r="A279" s="39" t="s">
        <v>109</v>
      </c>
      <c r="B279" s="39" t="s">
        <v>447</v>
      </c>
      <c r="C279" s="39" t="s">
        <v>448</v>
      </c>
      <c r="D279" s="39" t="s">
        <v>450</v>
      </c>
      <c r="E279" s="39" t="s">
        <v>448</v>
      </c>
      <c r="F279" s="39">
        <v>2020</v>
      </c>
      <c r="G279" s="39">
        <v>-6.6555893680000002</v>
      </c>
    </row>
    <row r="280" spans="1:7" x14ac:dyDescent="0.15">
      <c r="A280" s="39" t="s">
        <v>109</v>
      </c>
      <c r="B280" s="39" t="s">
        <v>447</v>
      </c>
      <c r="C280" s="39" t="s">
        <v>448</v>
      </c>
      <c r="D280" s="39" t="s">
        <v>451</v>
      </c>
      <c r="E280" s="39" t="s">
        <v>448</v>
      </c>
      <c r="F280" s="39">
        <v>2020</v>
      </c>
      <c r="G280" s="39">
        <v>0.11630231100000001</v>
      </c>
    </row>
    <row r="281" spans="1:7" x14ac:dyDescent="0.15">
      <c r="A281" s="39" t="s">
        <v>109</v>
      </c>
      <c r="B281" s="39" t="s">
        <v>447</v>
      </c>
      <c r="C281" s="39" t="s">
        <v>448</v>
      </c>
      <c r="D281" s="39" t="s">
        <v>449</v>
      </c>
      <c r="E281" s="39" t="s">
        <v>448</v>
      </c>
      <c r="F281" s="39">
        <v>2030</v>
      </c>
      <c r="G281" s="39">
        <v>8.3400999000000003E-2</v>
      </c>
    </row>
    <row r="282" spans="1:7" x14ac:dyDescent="0.15">
      <c r="A282" s="39" t="s">
        <v>109</v>
      </c>
      <c r="B282" s="39" t="s">
        <v>447</v>
      </c>
      <c r="C282" s="39" t="s">
        <v>448</v>
      </c>
      <c r="D282" s="39" t="s">
        <v>450</v>
      </c>
      <c r="E282" s="39" t="s">
        <v>448</v>
      </c>
      <c r="F282" s="39">
        <v>2030</v>
      </c>
      <c r="G282" s="39">
        <v>-6.133862304</v>
      </c>
    </row>
    <row r="283" spans="1:7" x14ac:dyDescent="0.15">
      <c r="A283" s="39" t="s">
        <v>109</v>
      </c>
      <c r="B283" s="39" t="s">
        <v>447</v>
      </c>
      <c r="C283" s="39" t="s">
        <v>448</v>
      </c>
      <c r="D283" s="39" t="s">
        <v>451</v>
      </c>
      <c r="E283" s="39" t="s">
        <v>448</v>
      </c>
      <c r="F283" s="39">
        <v>2030</v>
      </c>
      <c r="G283" s="39">
        <v>0.11630231100000001</v>
      </c>
    </row>
    <row r="284" spans="1:7" x14ac:dyDescent="0.15">
      <c r="A284" s="39" t="s">
        <v>113</v>
      </c>
      <c r="B284" s="39" t="s">
        <v>447</v>
      </c>
      <c r="C284" s="39" t="s">
        <v>448</v>
      </c>
      <c r="D284" s="39" t="s">
        <v>449</v>
      </c>
      <c r="E284" s="39" t="s">
        <v>448</v>
      </c>
      <c r="F284" s="39">
        <v>2020</v>
      </c>
      <c r="G284" s="39">
        <v>0.57359462800000005</v>
      </c>
    </row>
    <row r="285" spans="1:7" x14ac:dyDescent="0.15">
      <c r="A285" s="39" t="s">
        <v>113</v>
      </c>
      <c r="B285" s="39" t="s">
        <v>447</v>
      </c>
      <c r="C285" s="39" t="s">
        <v>448</v>
      </c>
      <c r="D285" s="39" t="s">
        <v>450</v>
      </c>
      <c r="E285" s="39" t="s">
        <v>448</v>
      </c>
      <c r="F285" s="39">
        <v>2020</v>
      </c>
      <c r="G285" s="39">
        <v>-45.774155450000002</v>
      </c>
    </row>
    <row r="286" spans="1:7" x14ac:dyDescent="0.15">
      <c r="A286" s="39" t="s">
        <v>113</v>
      </c>
      <c r="B286" s="39" t="s">
        <v>447</v>
      </c>
      <c r="C286" s="39" t="s">
        <v>448</v>
      </c>
      <c r="D286" s="39" t="s">
        <v>451</v>
      </c>
      <c r="E286" s="39" t="s">
        <v>448</v>
      </c>
      <c r="F286" s="39">
        <v>2020</v>
      </c>
      <c r="G286" s="39">
        <v>0.79987507800000002</v>
      </c>
    </row>
    <row r="287" spans="1:7" x14ac:dyDescent="0.15">
      <c r="A287" s="39" t="s">
        <v>113</v>
      </c>
      <c r="B287" s="39" t="s">
        <v>447</v>
      </c>
      <c r="C287" s="39" t="s">
        <v>448</v>
      </c>
      <c r="D287" s="39" t="s">
        <v>449</v>
      </c>
      <c r="E287" s="39" t="s">
        <v>448</v>
      </c>
      <c r="F287" s="39">
        <v>2030</v>
      </c>
      <c r="G287" s="39">
        <v>0.57359462800000005</v>
      </c>
    </row>
    <row r="288" spans="1:7" x14ac:dyDescent="0.15">
      <c r="A288" s="39" t="s">
        <v>113</v>
      </c>
      <c r="B288" s="39" t="s">
        <v>447</v>
      </c>
      <c r="C288" s="39" t="s">
        <v>448</v>
      </c>
      <c r="D288" s="39" t="s">
        <v>450</v>
      </c>
      <c r="E288" s="39" t="s">
        <v>448</v>
      </c>
      <c r="F288" s="39">
        <v>2030</v>
      </c>
      <c r="G288" s="39">
        <v>-42.185950949999999</v>
      </c>
    </row>
    <row r="289" spans="1:7" x14ac:dyDescent="0.15">
      <c r="A289" s="39" t="s">
        <v>113</v>
      </c>
      <c r="B289" s="39" t="s">
        <v>447</v>
      </c>
      <c r="C289" s="39" t="s">
        <v>448</v>
      </c>
      <c r="D289" s="39" t="s">
        <v>451</v>
      </c>
      <c r="E289" s="39" t="s">
        <v>448</v>
      </c>
      <c r="F289" s="39">
        <v>2030</v>
      </c>
      <c r="G289" s="39">
        <v>0.79987507800000002</v>
      </c>
    </row>
    <row r="290" spans="1:7" x14ac:dyDescent="0.15">
      <c r="A290" s="39" t="s">
        <v>116</v>
      </c>
      <c r="B290" s="39" t="s">
        <v>447</v>
      </c>
      <c r="C290" s="39" t="s">
        <v>448</v>
      </c>
      <c r="D290" s="39" t="s">
        <v>449</v>
      </c>
      <c r="E290" s="39" t="s">
        <v>448</v>
      </c>
      <c r="F290" s="39">
        <v>2020</v>
      </c>
      <c r="G290" s="39">
        <v>0.32509369100000002</v>
      </c>
    </row>
    <row r="291" spans="1:7" x14ac:dyDescent="0.15">
      <c r="A291" s="39" t="s">
        <v>116</v>
      </c>
      <c r="B291" s="39" t="s">
        <v>447</v>
      </c>
      <c r="C291" s="39" t="s">
        <v>448</v>
      </c>
      <c r="D291" s="39" t="s">
        <v>450</v>
      </c>
      <c r="E291" s="39" t="s">
        <v>448</v>
      </c>
      <c r="F291" s="39">
        <v>2020</v>
      </c>
      <c r="G291" s="39">
        <v>-25.9432157</v>
      </c>
    </row>
    <row r="292" spans="1:7" x14ac:dyDescent="0.15">
      <c r="A292" s="39" t="s">
        <v>116</v>
      </c>
      <c r="B292" s="39" t="s">
        <v>447</v>
      </c>
      <c r="C292" s="39" t="s">
        <v>448</v>
      </c>
      <c r="D292" s="39" t="s">
        <v>451</v>
      </c>
      <c r="E292" s="39" t="s">
        <v>448</v>
      </c>
      <c r="F292" s="39">
        <v>2020</v>
      </c>
      <c r="G292" s="39">
        <v>0.45334166100000001</v>
      </c>
    </row>
    <row r="293" spans="1:7" x14ac:dyDescent="0.15">
      <c r="A293" s="39" t="s">
        <v>116</v>
      </c>
      <c r="B293" s="39" t="s">
        <v>447</v>
      </c>
      <c r="C293" s="39" t="s">
        <v>448</v>
      </c>
      <c r="D293" s="39" t="s">
        <v>449</v>
      </c>
      <c r="E293" s="39" t="s">
        <v>448</v>
      </c>
      <c r="F293" s="39">
        <v>2030</v>
      </c>
      <c r="G293" s="39">
        <v>0.32509369100000002</v>
      </c>
    </row>
    <row r="294" spans="1:7" x14ac:dyDescent="0.15">
      <c r="A294" s="39" t="s">
        <v>116</v>
      </c>
      <c r="B294" s="39" t="s">
        <v>447</v>
      </c>
      <c r="C294" s="39" t="s">
        <v>448</v>
      </c>
      <c r="D294" s="39" t="s">
        <v>450</v>
      </c>
      <c r="E294" s="39" t="s">
        <v>448</v>
      </c>
      <c r="F294" s="39">
        <v>2030</v>
      </c>
      <c r="G294" s="39">
        <v>-23.9095449</v>
      </c>
    </row>
    <row r="295" spans="1:7" x14ac:dyDescent="0.15">
      <c r="A295" s="39" t="s">
        <v>116</v>
      </c>
      <c r="B295" s="39" t="s">
        <v>447</v>
      </c>
      <c r="C295" s="39" t="s">
        <v>448</v>
      </c>
      <c r="D295" s="39" t="s">
        <v>451</v>
      </c>
      <c r="E295" s="39" t="s">
        <v>448</v>
      </c>
      <c r="F295" s="39">
        <v>2030</v>
      </c>
      <c r="G295" s="39">
        <v>0.45334166100000001</v>
      </c>
    </row>
    <row r="296" spans="1:7" x14ac:dyDescent="0.15">
      <c r="A296" s="39" t="s">
        <v>115</v>
      </c>
      <c r="B296" s="39" t="s">
        <v>447</v>
      </c>
      <c r="C296" s="39" t="s">
        <v>448</v>
      </c>
      <c r="D296" s="39" t="s">
        <v>449</v>
      </c>
      <c r="E296" s="39" t="s">
        <v>448</v>
      </c>
      <c r="F296" s="39">
        <v>2020</v>
      </c>
      <c r="G296" s="39">
        <v>0.39658026200000002</v>
      </c>
    </row>
    <row r="297" spans="1:7" x14ac:dyDescent="0.15">
      <c r="A297" s="39" t="s">
        <v>115</v>
      </c>
      <c r="B297" s="39" t="s">
        <v>447</v>
      </c>
      <c r="C297" s="39" t="s">
        <v>448</v>
      </c>
      <c r="D297" s="39" t="s">
        <v>450</v>
      </c>
      <c r="E297" s="39" t="s">
        <v>448</v>
      </c>
      <c r="F297" s="39">
        <v>2020</v>
      </c>
      <c r="G297" s="39">
        <v>-31.648006590000001</v>
      </c>
    </row>
    <row r="298" spans="1:7" x14ac:dyDescent="0.15">
      <c r="A298" s="39" t="s">
        <v>115</v>
      </c>
      <c r="B298" s="39" t="s">
        <v>447</v>
      </c>
      <c r="C298" s="39" t="s">
        <v>448</v>
      </c>
      <c r="D298" s="39" t="s">
        <v>451</v>
      </c>
      <c r="E298" s="39" t="s">
        <v>448</v>
      </c>
      <c r="F298" s="39">
        <v>2020</v>
      </c>
      <c r="G298" s="39">
        <v>0.553029357</v>
      </c>
    </row>
    <row r="299" spans="1:7" x14ac:dyDescent="0.15">
      <c r="A299" s="39" t="s">
        <v>115</v>
      </c>
      <c r="B299" s="39" t="s">
        <v>447</v>
      </c>
      <c r="C299" s="39" t="s">
        <v>448</v>
      </c>
      <c r="D299" s="39" t="s">
        <v>449</v>
      </c>
      <c r="E299" s="39" t="s">
        <v>448</v>
      </c>
      <c r="F299" s="39">
        <v>2030</v>
      </c>
      <c r="G299" s="39">
        <v>0.39658026200000002</v>
      </c>
    </row>
    <row r="300" spans="1:7" x14ac:dyDescent="0.15">
      <c r="A300" s="39" t="s">
        <v>115</v>
      </c>
      <c r="B300" s="39" t="s">
        <v>447</v>
      </c>
      <c r="C300" s="39" t="s">
        <v>448</v>
      </c>
      <c r="D300" s="39" t="s">
        <v>450</v>
      </c>
      <c r="E300" s="39" t="s">
        <v>448</v>
      </c>
      <c r="F300" s="39">
        <v>2030</v>
      </c>
      <c r="G300" s="39">
        <v>-29.16714116</v>
      </c>
    </row>
    <row r="301" spans="1:7" x14ac:dyDescent="0.15">
      <c r="A301" s="39" t="s">
        <v>115</v>
      </c>
      <c r="B301" s="39" t="s">
        <v>447</v>
      </c>
      <c r="C301" s="39" t="s">
        <v>448</v>
      </c>
      <c r="D301" s="39" t="s">
        <v>451</v>
      </c>
      <c r="E301" s="39" t="s">
        <v>448</v>
      </c>
      <c r="F301" s="39">
        <v>2030</v>
      </c>
      <c r="G301" s="39">
        <v>0.553029357</v>
      </c>
    </row>
    <row r="302" spans="1:7" x14ac:dyDescent="0.15">
      <c r="A302" s="39" t="s">
        <v>118</v>
      </c>
      <c r="B302" s="39" t="s">
        <v>447</v>
      </c>
      <c r="C302" s="39" t="s">
        <v>448</v>
      </c>
      <c r="D302" s="39" t="s">
        <v>449</v>
      </c>
      <c r="E302" s="39" t="s">
        <v>448</v>
      </c>
      <c r="F302" s="39">
        <v>2020</v>
      </c>
      <c r="G302" s="39">
        <v>0.14127108099999999</v>
      </c>
    </row>
    <row r="303" spans="1:7" x14ac:dyDescent="0.15">
      <c r="A303" s="39" t="s">
        <v>118</v>
      </c>
      <c r="B303" s="39" t="s">
        <v>447</v>
      </c>
      <c r="C303" s="39" t="s">
        <v>448</v>
      </c>
      <c r="D303" s="39" t="s">
        <v>450</v>
      </c>
      <c r="E303" s="39" t="s">
        <v>448</v>
      </c>
      <c r="F303" s="39">
        <v>2020</v>
      </c>
      <c r="G303" s="39">
        <v>-11.27375342</v>
      </c>
    </row>
    <row r="304" spans="1:7" x14ac:dyDescent="0.15">
      <c r="A304" s="39" t="s">
        <v>118</v>
      </c>
      <c r="B304" s="39" t="s">
        <v>447</v>
      </c>
      <c r="C304" s="39" t="s">
        <v>448</v>
      </c>
      <c r="D304" s="39" t="s">
        <v>451</v>
      </c>
      <c r="E304" s="39" t="s">
        <v>448</v>
      </c>
      <c r="F304" s="39">
        <v>2020</v>
      </c>
      <c r="G304" s="39">
        <v>0.19700187399999999</v>
      </c>
    </row>
    <row r="305" spans="1:7" x14ac:dyDescent="0.15">
      <c r="A305" s="39" t="s">
        <v>118</v>
      </c>
      <c r="B305" s="39" t="s">
        <v>447</v>
      </c>
      <c r="C305" s="39" t="s">
        <v>448</v>
      </c>
      <c r="D305" s="39" t="s">
        <v>449</v>
      </c>
      <c r="E305" s="39" t="s">
        <v>448</v>
      </c>
      <c r="F305" s="39">
        <v>2030</v>
      </c>
      <c r="G305" s="39">
        <v>0.14127108099999999</v>
      </c>
    </row>
    <row r="306" spans="1:7" x14ac:dyDescent="0.15">
      <c r="A306" s="39" t="s">
        <v>118</v>
      </c>
      <c r="B306" s="39" t="s">
        <v>447</v>
      </c>
      <c r="C306" s="39" t="s">
        <v>448</v>
      </c>
      <c r="D306" s="39" t="s">
        <v>450</v>
      </c>
      <c r="E306" s="39" t="s">
        <v>448</v>
      </c>
      <c r="F306" s="39">
        <v>2030</v>
      </c>
      <c r="G306" s="39">
        <v>-10.390011660000001</v>
      </c>
    </row>
    <row r="307" spans="1:7" x14ac:dyDescent="0.15">
      <c r="A307" s="39" t="s">
        <v>118</v>
      </c>
      <c r="B307" s="39" t="s">
        <v>447</v>
      </c>
      <c r="C307" s="39" t="s">
        <v>448</v>
      </c>
      <c r="D307" s="39" t="s">
        <v>451</v>
      </c>
      <c r="E307" s="39" t="s">
        <v>448</v>
      </c>
      <c r="F307" s="39">
        <v>2030</v>
      </c>
      <c r="G307" s="39">
        <v>0.19700187399999999</v>
      </c>
    </row>
  </sheetData>
  <autoFilter ref="A1:G307" xr:uid="{5D4808C5-D4B1-2F44-9E7F-3265C89F4440}">
    <sortState xmlns:xlrd2="http://schemas.microsoft.com/office/spreadsheetml/2017/richdata2" ref="A2:G307">
      <sortCondition ref="A1:A307"/>
    </sortState>
  </autoFilter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I767"/>
  <sheetViews>
    <sheetView workbookViewId="0">
      <selection activeCell="AK26" sqref="AK26"/>
    </sheetView>
  </sheetViews>
  <sheetFormatPr baseColWidth="10" defaultColWidth="12.6640625" defaultRowHeight="15" customHeight="1" x14ac:dyDescent="0.15"/>
  <cols>
    <col min="1" max="1" width="9.33203125" style="26" customWidth="1"/>
    <col min="2" max="2" width="51.33203125" style="26" customWidth="1"/>
    <col min="3" max="29" width="9.33203125" style="26" hidden="1" customWidth="1"/>
    <col min="30" max="35" width="9.33203125" style="26" customWidth="1"/>
  </cols>
  <sheetData>
    <row r="1" spans="1:33" ht="14" customHeight="1" x14ac:dyDescent="0.15">
      <c r="A1" s="12" t="s">
        <v>361</v>
      </c>
      <c r="B1" s="13" t="s">
        <v>374</v>
      </c>
      <c r="C1" s="14" t="s">
        <v>375</v>
      </c>
      <c r="D1" s="15" t="s">
        <v>376</v>
      </c>
      <c r="E1" s="15" t="s">
        <v>377</v>
      </c>
      <c r="F1" s="14" t="s">
        <v>378</v>
      </c>
      <c r="G1" s="14" t="s">
        <v>379</v>
      </c>
      <c r="H1" s="14" t="s">
        <v>380</v>
      </c>
      <c r="I1" s="14" t="s">
        <v>381</v>
      </c>
      <c r="J1" s="14" t="s">
        <v>382</v>
      </c>
      <c r="K1" s="14" t="s">
        <v>383</v>
      </c>
      <c r="L1" s="14" t="s">
        <v>384</v>
      </c>
      <c r="M1" s="14" t="s">
        <v>385</v>
      </c>
      <c r="N1" s="14" t="s">
        <v>386</v>
      </c>
      <c r="O1" s="14" t="s">
        <v>387</v>
      </c>
      <c r="P1" s="14" t="s">
        <v>388</v>
      </c>
      <c r="Q1" s="14" t="s">
        <v>389</v>
      </c>
      <c r="R1" s="14" t="s">
        <v>390</v>
      </c>
      <c r="S1" s="14" t="s">
        <v>391</v>
      </c>
      <c r="T1" s="14" t="s">
        <v>392</v>
      </c>
      <c r="U1" s="14" t="s">
        <v>393</v>
      </c>
      <c r="V1" s="14" t="s">
        <v>394</v>
      </c>
      <c r="W1" s="14" t="s">
        <v>395</v>
      </c>
      <c r="X1" s="14" t="s">
        <v>396</v>
      </c>
      <c r="Y1" s="14" t="s">
        <v>397</v>
      </c>
      <c r="Z1" s="14" t="s">
        <v>398</v>
      </c>
      <c r="AA1" s="14" t="s">
        <v>399</v>
      </c>
      <c r="AB1" s="14" t="s">
        <v>400</v>
      </c>
      <c r="AC1" s="14" t="s">
        <v>401</v>
      </c>
      <c r="AD1" s="14" t="s">
        <v>402</v>
      </c>
      <c r="AE1" s="14" t="s">
        <v>403</v>
      </c>
      <c r="AF1" s="14" t="s">
        <v>404</v>
      </c>
      <c r="AG1" s="16" t="s">
        <v>405</v>
      </c>
    </row>
    <row r="2" spans="1:33" x14ac:dyDescent="0.2">
      <c r="A2" s="17" t="s">
        <v>3</v>
      </c>
      <c r="B2" s="18" t="s">
        <v>406</v>
      </c>
      <c r="C2" s="27">
        <v>-24.083380516764269</v>
      </c>
      <c r="D2" s="27">
        <v>-27.336781526255319</v>
      </c>
      <c r="E2" s="27">
        <v>-27.336781526254899</v>
      </c>
      <c r="F2" s="27">
        <v>-27.336781526254072</v>
      </c>
      <c r="G2" s="27">
        <v>-27.336781526255528</v>
      </c>
      <c r="H2" s="27">
        <v>-27.336781526255109</v>
      </c>
      <c r="I2" s="27">
        <v>-27.336781526254491</v>
      </c>
      <c r="J2" s="27">
        <v>-27.336781526254899</v>
      </c>
      <c r="K2" s="27">
        <v>-27.3367815262547</v>
      </c>
      <c r="L2" s="27">
        <v>-14.67878896927772</v>
      </c>
      <c r="M2" s="27">
        <v>-11.49827949727436</v>
      </c>
      <c r="N2" s="27">
        <v>-11.498279497273529</v>
      </c>
      <c r="O2" s="27">
        <v>-11.498279497273741</v>
      </c>
      <c r="P2" s="27">
        <v>-16.927067083642971</v>
      </c>
      <c r="Q2" s="27">
        <v>-20.532707166383179</v>
      </c>
      <c r="R2" s="27">
        <v>-20.532707166383389</v>
      </c>
      <c r="S2" s="27">
        <v>-20.532707166383179</v>
      </c>
      <c r="T2" s="27">
        <v>-20.846286567941181</v>
      </c>
      <c r="U2" s="27">
        <v>-20.846286567941181</v>
      </c>
      <c r="V2" s="27">
        <v>-25.504842222055931</v>
      </c>
      <c r="W2" s="27">
        <v>-27.0206479385342</v>
      </c>
      <c r="X2" s="27">
        <v>-27.020647938536701</v>
      </c>
      <c r="Y2" s="27">
        <v>-27.020647938536079</v>
      </c>
      <c r="Z2" s="27">
        <v>-27.020647938536701</v>
      </c>
      <c r="AA2" s="27">
        <v>-27.020647938536701</v>
      </c>
      <c r="AB2" s="27">
        <v>-27.020647938536701</v>
      </c>
      <c r="AC2" s="27">
        <v>-27.020647938536701</v>
      </c>
      <c r="AD2" s="27">
        <v>-27.020647938536701</v>
      </c>
      <c r="AE2" s="27">
        <v>0</v>
      </c>
      <c r="AF2" s="27">
        <v>0</v>
      </c>
      <c r="AG2" s="28">
        <v>0</v>
      </c>
    </row>
    <row r="3" spans="1:33" x14ac:dyDescent="0.2">
      <c r="A3" s="19" t="s">
        <v>3</v>
      </c>
      <c r="B3" s="20" t="s">
        <v>407</v>
      </c>
      <c r="C3" s="29">
        <v>-4.6493567472706676</v>
      </c>
      <c r="D3" s="29">
        <v>-5.3081176897572151</v>
      </c>
      <c r="E3" s="29">
        <v>-5.3081176897571112</v>
      </c>
      <c r="F3" s="29">
        <v>-5.3081176897571627</v>
      </c>
      <c r="G3" s="29">
        <v>-5.3081176897570588</v>
      </c>
      <c r="H3" s="29">
        <v>-5.3081176897572151</v>
      </c>
      <c r="I3" s="29">
        <v>-5.3081176897569549</v>
      </c>
      <c r="J3" s="29">
        <v>-5.3081176897572151</v>
      </c>
      <c r="K3" s="29">
        <v>-5.3081176897570588</v>
      </c>
      <c r="L3" s="29">
        <v>-2.9810205352309351</v>
      </c>
      <c r="M3" s="29">
        <v>-2.3960268880725408</v>
      </c>
      <c r="N3" s="29">
        <v>-2.396026888072488</v>
      </c>
      <c r="O3" s="29">
        <v>-2.396026888072488</v>
      </c>
      <c r="P3" s="29">
        <v>-3.5102606076715972</v>
      </c>
      <c r="Q3" s="29">
        <v>-4.2503016752231506</v>
      </c>
      <c r="R3" s="29">
        <v>-4.2503016752232554</v>
      </c>
      <c r="S3" s="29">
        <v>-4.2503016752230467</v>
      </c>
      <c r="T3" s="29">
        <v>-4.2851438309519043</v>
      </c>
      <c r="U3" s="29">
        <v>-4.2851438309518004</v>
      </c>
      <c r="V3" s="29">
        <v>-5.2379723832203142</v>
      </c>
      <c r="W3" s="29">
        <v>-5.5480047352169386</v>
      </c>
      <c r="X3" s="29">
        <v>-5.5480047352175124</v>
      </c>
      <c r="Y3" s="29">
        <v>-5.5480047352174608</v>
      </c>
      <c r="Z3" s="29">
        <v>-5.5480047352174076</v>
      </c>
      <c r="AA3" s="29">
        <v>-5.5480047352174076</v>
      </c>
      <c r="AB3" s="29">
        <v>-5.5480047352174076</v>
      </c>
      <c r="AC3" s="29">
        <v>-5.5480047352174076</v>
      </c>
      <c r="AD3" s="29">
        <v>-5.5480047352174076</v>
      </c>
      <c r="AE3" s="29">
        <v>0</v>
      </c>
      <c r="AF3" s="29">
        <v>0</v>
      </c>
      <c r="AG3" s="30">
        <v>0</v>
      </c>
    </row>
    <row r="4" spans="1:33" x14ac:dyDescent="0.2">
      <c r="A4" s="17" t="s">
        <v>3</v>
      </c>
      <c r="B4" s="18" t="s">
        <v>408</v>
      </c>
      <c r="C4" s="27">
        <v>-2.0228465171449508</v>
      </c>
      <c r="D4" s="27">
        <v>-2.301386460216861</v>
      </c>
      <c r="E4" s="27">
        <v>-2.301386460216809</v>
      </c>
      <c r="F4" s="27">
        <v>-2.3013864602169649</v>
      </c>
      <c r="G4" s="27">
        <v>-2.301386460216861</v>
      </c>
      <c r="H4" s="27">
        <v>-2.3013864602167571</v>
      </c>
      <c r="I4" s="27">
        <v>-2.3013864602169649</v>
      </c>
      <c r="J4" s="27">
        <v>-2.301386460216861</v>
      </c>
      <c r="K4" s="27">
        <v>-2.301386460216809</v>
      </c>
      <c r="L4" s="27">
        <v>-1.160587310783332</v>
      </c>
      <c r="M4" s="27">
        <v>-0.87740438698975254</v>
      </c>
      <c r="N4" s="27">
        <v>-0.87740438698990886</v>
      </c>
      <c r="O4" s="27">
        <v>-0.87740438698985668</v>
      </c>
      <c r="P4" s="27">
        <v>1.6115584940384529E-2</v>
      </c>
      <c r="Q4" s="27">
        <v>0.60956511197853058</v>
      </c>
      <c r="R4" s="27">
        <v>0.60956511197853058</v>
      </c>
      <c r="S4" s="27">
        <v>0.60956511197847851</v>
      </c>
      <c r="T4" s="27">
        <v>-8.5504449869489463E-2</v>
      </c>
      <c r="U4" s="27">
        <v>-8.5504449869645782E-2</v>
      </c>
      <c r="V4" s="27">
        <v>-0.75030920408030966</v>
      </c>
      <c r="W4" s="27">
        <v>-0.96662407108989612</v>
      </c>
      <c r="X4" s="27">
        <v>-0.96662407108989612</v>
      </c>
      <c r="Y4" s="27">
        <v>-0.96662407109005244</v>
      </c>
      <c r="Z4" s="27">
        <v>-0.96662407108984394</v>
      </c>
      <c r="AA4" s="27">
        <v>-0.96662407108984394</v>
      </c>
      <c r="AB4" s="27">
        <v>-0.96662407108984394</v>
      </c>
      <c r="AC4" s="27">
        <v>-0.96662407108984394</v>
      </c>
      <c r="AD4" s="27">
        <v>-0.96662407108984394</v>
      </c>
      <c r="AE4" s="27">
        <v>0</v>
      </c>
      <c r="AF4" s="27">
        <v>0</v>
      </c>
      <c r="AG4" s="28">
        <v>0</v>
      </c>
    </row>
    <row r="5" spans="1:33" x14ac:dyDescent="0.2">
      <c r="A5" s="19" t="s">
        <v>3</v>
      </c>
      <c r="B5" s="20" t="s">
        <v>409</v>
      </c>
      <c r="C5" s="29">
        <v>-0.58957614471044906</v>
      </c>
      <c r="D5" s="29">
        <v>-0.62984518521338373</v>
      </c>
      <c r="E5" s="29">
        <v>-0.62984518521327948</v>
      </c>
      <c r="F5" s="29">
        <v>-0.62984518521322741</v>
      </c>
      <c r="G5" s="29">
        <v>-0.62984518521338373</v>
      </c>
      <c r="H5" s="29">
        <v>-0.62984518521333155</v>
      </c>
      <c r="I5" s="29">
        <v>-0.62984518521330557</v>
      </c>
      <c r="J5" s="29">
        <v>-0.62984518521325339</v>
      </c>
      <c r="K5" s="29">
        <v>-0.6298451852134358</v>
      </c>
      <c r="L5" s="29">
        <v>-0.36707656545398731</v>
      </c>
      <c r="M5" s="29">
        <v>-0.30097332068359611</v>
      </c>
      <c r="N5" s="29">
        <v>-0.30097332068362209</v>
      </c>
      <c r="O5" s="29">
        <v>-0.30097332068364813</v>
      </c>
      <c r="P5" s="29">
        <v>-0.85547743278920052</v>
      </c>
      <c r="Q5" s="29">
        <v>-1.2237626568552431</v>
      </c>
      <c r="R5" s="29">
        <v>-1.2237626568551649</v>
      </c>
      <c r="S5" s="29">
        <v>-1.223762656855139</v>
      </c>
      <c r="T5" s="29">
        <v>-1.223762656855139</v>
      </c>
      <c r="U5" s="29">
        <v>-1.2237626568552169</v>
      </c>
      <c r="V5" s="29">
        <v>-0.80352545796728703</v>
      </c>
      <c r="W5" s="29">
        <v>-0.66678823818350463</v>
      </c>
      <c r="X5" s="29">
        <v>-0.66678823818350463</v>
      </c>
      <c r="Y5" s="29">
        <v>-0.66678823818353072</v>
      </c>
      <c r="Z5" s="29">
        <v>-0.66678823818345256</v>
      </c>
      <c r="AA5" s="29">
        <v>-0.66678823818345256</v>
      </c>
      <c r="AB5" s="29">
        <v>-0.66678823818345256</v>
      </c>
      <c r="AC5" s="29">
        <v>-0.66678823818345256</v>
      </c>
      <c r="AD5" s="29">
        <v>-0.66678823818345256</v>
      </c>
      <c r="AE5" s="29">
        <v>0</v>
      </c>
      <c r="AF5" s="29">
        <v>0</v>
      </c>
      <c r="AG5" s="30">
        <v>0</v>
      </c>
    </row>
    <row r="6" spans="1:33" x14ac:dyDescent="0.2">
      <c r="A6" s="17" t="s">
        <v>3</v>
      </c>
      <c r="B6" s="18" t="s">
        <v>410</v>
      </c>
      <c r="C6" s="27">
        <v>-5.6042853107955271</v>
      </c>
      <c r="D6" s="27">
        <v>-6.4225310988385518</v>
      </c>
      <c r="E6" s="27">
        <v>-6.4225310988373012</v>
      </c>
      <c r="F6" s="27">
        <v>-6.4225310988383431</v>
      </c>
      <c r="G6" s="27">
        <v>-6.4225310988375099</v>
      </c>
      <c r="H6" s="27">
        <v>-6.4225310988383431</v>
      </c>
      <c r="I6" s="27">
        <v>-6.4225310988373012</v>
      </c>
      <c r="J6" s="27">
        <v>-6.4225310988379256</v>
      </c>
      <c r="K6" s="27">
        <v>-6.4225310988379256</v>
      </c>
      <c r="L6" s="27">
        <v>-1.529609008459071</v>
      </c>
      <c r="M6" s="27">
        <v>-0.29872372665075392</v>
      </c>
      <c r="N6" s="27">
        <v>-0.29872372665012858</v>
      </c>
      <c r="O6" s="27">
        <v>-0.29872372665012858</v>
      </c>
      <c r="P6" s="27">
        <v>-1.014824314446211</v>
      </c>
      <c r="Q6" s="27">
        <v>-1.4904371361958699</v>
      </c>
      <c r="R6" s="27">
        <v>-1.4904371361952451</v>
      </c>
      <c r="S6" s="27">
        <v>-1.4904371361958699</v>
      </c>
      <c r="T6" s="27">
        <v>-1.4904371361958699</v>
      </c>
      <c r="U6" s="27">
        <v>-1.4904371361952451</v>
      </c>
      <c r="V6" s="27">
        <v>-1.320410324488553</v>
      </c>
      <c r="W6" s="27">
        <v>-1.2650868224677081</v>
      </c>
      <c r="X6" s="27">
        <v>-1.2650868224685421</v>
      </c>
      <c r="Y6" s="27">
        <v>-1.2650868224681251</v>
      </c>
      <c r="Z6" s="27">
        <v>-1.2650868224687499</v>
      </c>
      <c r="AA6" s="27">
        <v>-1.2650868224687499</v>
      </c>
      <c r="AB6" s="27">
        <v>-1.2650868224687499</v>
      </c>
      <c r="AC6" s="27">
        <v>-1.2650868224687499</v>
      </c>
      <c r="AD6" s="27">
        <v>-1.2650868224687499</v>
      </c>
      <c r="AE6" s="27">
        <v>0</v>
      </c>
      <c r="AF6" s="27">
        <v>0</v>
      </c>
      <c r="AG6" s="28">
        <v>0</v>
      </c>
    </row>
    <row r="7" spans="1:33" x14ac:dyDescent="0.2">
      <c r="A7" s="19" t="s">
        <v>3</v>
      </c>
      <c r="B7" s="20" t="s">
        <v>411</v>
      </c>
      <c r="C7" s="29">
        <v>-16.582844513857729</v>
      </c>
      <c r="D7" s="29">
        <v>-16.582844513857729</v>
      </c>
      <c r="E7" s="29">
        <v>-16.582844513857729</v>
      </c>
      <c r="F7" s="29">
        <v>-23.575173600159321</v>
      </c>
      <c r="G7" s="29">
        <v>-23.575173600159321</v>
      </c>
      <c r="H7" s="29">
        <v>-23.575173600159321</v>
      </c>
      <c r="I7" s="29">
        <v>-23.575173600159321</v>
      </c>
      <c r="J7" s="29">
        <v>-23.575173600159321</v>
      </c>
      <c r="K7" s="29">
        <v>-23.575173600159321</v>
      </c>
      <c r="L7" s="29">
        <v>-23.575173600159321</v>
      </c>
      <c r="M7" s="29">
        <v>-23.575173600159321</v>
      </c>
      <c r="N7" s="29">
        <v>-23.575173600159321</v>
      </c>
      <c r="O7" s="29">
        <v>-23.575173600159321</v>
      </c>
      <c r="P7" s="29">
        <v>-23.575173600159321</v>
      </c>
      <c r="Q7" s="29">
        <v>-23.575173600159321</v>
      </c>
      <c r="R7" s="29">
        <v>-23.575173600159321</v>
      </c>
      <c r="S7" s="29">
        <v>-23.575173600159321</v>
      </c>
      <c r="T7" s="29">
        <v>-23.575173600159321</v>
      </c>
      <c r="U7" s="29">
        <v>-23.575173600159321</v>
      </c>
      <c r="V7" s="29">
        <v>-23.575173600159321</v>
      </c>
      <c r="W7" s="29">
        <v>-23.575173600159321</v>
      </c>
      <c r="X7" s="29">
        <v>-23.575173600159321</v>
      </c>
      <c r="Y7" s="29">
        <v>-23.575173600159321</v>
      </c>
      <c r="Z7" s="29">
        <v>-23.575173600159321</v>
      </c>
      <c r="AA7" s="29">
        <v>-23.575173600159321</v>
      </c>
      <c r="AB7" s="29">
        <v>-23.575173600159321</v>
      </c>
      <c r="AC7" s="29">
        <v>-23.575173600159321</v>
      </c>
      <c r="AD7" s="29">
        <v>-23.575173600159321</v>
      </c>
      <c r="AE7" s="29">
        <v>0</v>
      </c>
      <c r="AF7" s="29">
        <v>0</v>
      </c>
      <c r="AG7" s="30">
        <v>0</v>
      </c>
    </row>
    <row r="8" spans="1:33" x14ac:dyDescent="0.2">
      <c r="A8" s="17" t="s">
        <v>3</v>
      </c>
      <c r="B8" s="18" t="s">
        <v>412</v>
      </c>
      <c r="C8" s="27">
        <v>-1.89207377744</v>
      </c>
      <c r="D8" s="27">
        <v>-1.9400563163519999</v>
      </c>
      <c r="E8" s="27">
        <v>-1.988038855264</v>
      </c>
      <c r="F8" s="27">
        <v>-2.0360213941760001</v>
      </c>
      <c r="G8" s="27">
        <v>-2.0840039330879998</v>
      </c>
      <c r="H8" s="27">
        <v>-2.1319864719999999</v>
      </c>
      <c r="I8" s="27">
        <v>-2.179969010912</v>
      </c>
      <c r="J8" s="27">
        <v>-2.2279515498239988</v>
      </c>
      <c r="K8" s="27">
        <v>-2.2759340887359989</v>
      </c>
      <c r="L8" s="27">
        <v>-2.323916627647999</v>
      </c>
      <c r="M8" s="27">
        <v>-2.37189916656</v>
      </c>
      <c r="N8" s="27">
        <v>-2.4283770654109111</v>
      </c>
      <c r="O8" s="27">
        <v>-2.484854964261821</v>
      </c>
      <c r="P8" s="27">
        <v>-2.5413328631127321</v>
      </c>
      <c r="Q8" s="27">
        <v>-2.5978107619636419</v>
      </c>
      <c r="R8" s="27">
        <v>-2.6542886608145531</v>
      </c>
      <c r="S8" s="27">
        <v>-2.7107665596654629</v>
      </c>
      <c r="T8" s="27">
        <v>-2.767244458516374</v>
      </c>
      <c r="U8" s="27">
        <v>-2.8237223573672852</v>
      </c>
      <c r="V8" s="27">
        <v>-2.880200256218195</v>
      </c>
      <c r="W8" s="27">
        <v>-2.936678155069107</v>
      </c>
      <c r="X8" s="27">
        <v>-2.9931560539199999</v>
      </c>
      <c r="Y8" s="27">
        <v>-3.0496339527709222</v>
      </c>
      <c r="Z8" s="27">
        <v>-3.106111851621828</v>
      </c>
      <c r="AA8" s="27">
        <v>-3.1625897504727338</v>
      </c>
      <c r="AB8" s="27">
        <v>-3.2190676493236561</v>
      </c>
      <c r="AC8" s="27">
        <v>-3.2755455481745619</v>
      </c>
      <c r="AD8" s="27">
        <v>-3.332023447025469</v>
      </c>
      <c r="AE8" s="27">
        <v>0</v>
      </c>
      <c r="AF8" s="27">
        <v>0</v>
      </c>
      <c r="AG8" s="28">
        <v>0</v>
      </c>
    </row>
    <row r="9" spans="1:33" x14ac:dyDescent="0.2">
      <c r="A9" s="19" t="s">
        <v>3</v>
      </c>
      <c r="B9" s="20" t="s">
        <v>413</v>
      </c>
      <c r="C9" s="29">
        <v>-0.37821077460374419</v>
      </c>
      <c r="D9" s="29">
        <v>-0.3582641814809604</v>
      </c>
      <c r="E9" s="29">
        <v>-0.35459656614185991</v>
      </c>
      <c r="F9" s="29">
        <v>-0.31121996248662381</v>
      </c>
      <c r="G9" s="29">
        <v>-0.27406589945593629</v>
      </c>
      <c r="H9" s="29">
        <v>-0.22486000884504559</v>
      </c>
      <c r="I9" s="29">
        <v>-0.18338089152333761</v>
      </c>
      <c r="J9" s="29">
        <v>-0.19425312138246709</v>
      </c>
      <c r="K9" s="29">
        <v>-0.19185125846633991</v>
      </c>
      <c r="L9" s="29">
        <v>-0.17667633271730271</v>
      </c>
      <c r="M9" s="29">
        <v>-0.17433605654383411</v>
      </c>
      <c r="N9" s="29">
        <v>-0.1763546135509135</v>
      </c>
      <c r="O9" s="29">
        <v>-0.17730313529851219</v>
      </c>
      <c r="P9" s="29">
        <v>-0.15084815255815009</v>
      </c>
      <c r="Q9" s="29">
        <v>-0.14686302963136111</v>
      </c>
      <c r="R9" s="29">
        <v>-0.1476647596120865</v>
      </c>
      <c r="S9" s="29">
        <v>-0.14754161824791981</v>
      </c>
      <c r="T9" s="29">
        <v>-0.1406013370099187</v>
      </c>
      <c r="U9" s="29">
        <v>-0.13806294919867321</v>
      </c>
      <c r="V9" s="29">
        <v>-0.15721430463867189</v>
      </c>
      <c r="W9" s="29">
        <v>-0.16857189668478731</v>
      </c>
      <c r="X9" s="29">
        <v>-0.165773172768855</v>
      </c>
      <c r="Y9" s="29">
        <v>-0.1637191376743187</v>
      </c>
      <c r="Z9" s="29">
        <v>-0.15579105733222801</v>
      </c>
      <c r="AA9" s="29">
        <v>-0.15455541441370849</v>
      </c>
      <c r="AB9" s="29">
        <v>-0.15452061837960651</v>
      </c>
      <c r="AC9" s="29">
        <v>-0.1536262101509078</v>
      </c>
      <c r="AD9" s="29">
        <v>-0.15288343371101121</v>
      </c>
      <c r="AE9" s="29">
        <v>0</v>
      </c>
      <c r="AF9" s="29">
        <v>0</v>
      </c>
      <c r="AG9" s="30">
        <v>0</v>
      </c>
    </row>
    <row r="10" spans="1:33" x14ac:dyDescent="0.2">
      <c r="A10" s="17" t="s">
        <v>3</v>
      </c>
      <c r="B10" s="18" t="s">
        <v>414</v>
      </c>
      <c r="C10" s="27">
        <v>-2.9301057971559349E-2</v>
      </c>
      <c r="D10" s="27">
        <v>-2.7342931127132829E-2</v>
      </c>
      <c r="E10" s="27">
        <v>-2.6926655050901329E-2</v>
      </c>
      <c r="F10" s="27">
        <v>-2.130901243808099E-2</v>
      </c>
      <c r="G10" s="27">
        <v>-1.717029965511202E-2</v>
      </c>
      <c r="H10" s="27">
        <v>-1.1883508064650911E-2</v>
      </c>
      <c r="I10" s="27">
        <v>-7.3223549480289311E-3</v>
      </c>
      <c r="J10" s="27">
        <v>-7.3723259743865696E-3</v>
      </c>
      <c r="K10" s="27">
        <v>-7.6277204412288219E-3</v>
      </c>
      <c r="L10" s="27">
        <v>-6.4228058304597454E-3</v>
      </c>
      <c r="M10" s="27">
        <v>-6.182738117910219E-3</v>
      </c>
      <c r="N10" s="27">
        <v>-7.3961931478883124E-3</v>
      </c>
      <c r="O10" s="27">
        <v>-8.2761807076670753E-3</v>
      </c>
      <c r="P10" s="27">
        <v>-5.4935875643417377E-3</v>
      </c>
      <c r="Q10" s="27">
        <v>-4.5500454368351288E-3</v>
      </c>
      <c r="R10" s="27">
        <v>-5.581748562719497E-3</v>
      </c>
      <c r="S10" s="27">
        <v>-6.3759638809657224E-3</v>
      </c>
      <c r="T10" s="27">
        <v>-6.4454170698717986E-3</v>
      </c>
      <c r="U10" s="27">
        <v>-6.8513217608645134E-3</v>
      </c>
      <c r="V10" s="27">
        <v>-8.9661193216863718E-3</v>
      </c>
      <c r="W10" s="27">
        <v>-1.0356594993545361E-2</v>
      </c>
      <c r="X10" s="27">
        <v>-1.0567496774630911E-2</v>
      </c>
      <c r="Y10" s="27">
        <v>-1.0778315211840131E-2</v>
      </c>
      <c r="Z10" s="27">
        <v>-1.030102676945493E-2</v>
      </c>
      <c r="AA10" s="27">
        <v>-1.0321287772972009E-2</v>
      </c>
      <c r="AB10" s="27">
        <v>-1.0475337341975959E-2</v>
      </c>
      <c r="AC10" s="27">
        <v>-1.059706634927623E-2</v>
      </c>
      <c r="AD10" s="27">
        <v>-1.070265007175605E-2</v>
      </c>
      <c r="AE10" s="27">
        <v>0</v>
      </c>
      <c r="AF10" s="27">
        <v>0</v>
      </c>
      <c r="AG10" s="28">
        <v>0</v>
      </c>
    </row>
    <row r="11" spans="1:33" x14ac:dyDescent="0.2">
      <c r="A11" s="19" t="s">
        <v>3</v>
      </c>
      <c r="B11" s="20" t="s">
        <v>415</v>
      </c>
      <c r="C11" s="29">
        <v>-0.1570062382375105</v>
      </c>
      <c r="D11" s="29">
        <v>-0.15040942554289799</v>
      </c>
      <c r="E11" s="29">
        <v>-0.1483237408739112</v>
      </c>
      <c r="F11" s="29">
        <v>-0.12992443490391731</v>
      </c>
      <c r="G11" s="29">
        <v>-0.1152377681492999</v>
      </c>
      <c r="H11" s="29">
        <v>-9.6364758722147364E-2</v>
      </c>
      <c r="I11" s="29">
        <v>-7.9022552280470407E-2</v>
      </c>
      <c r="J11" s="29">
        <v>-7.5562253237293431E-2</v>
      </c>
      <c r="K11" s="29">
        <v>-7.3026604391997721E-2</v>
      </c>
      <c r="L11" s="29">
        <v>-6.6214606530566392E-2</v>
      </c>
      <c r="M11" s="29">
        <v>-6.2447386098655362E-2</v>
      </c>
      <c r="N11" s="29">
        <v>-6.3420748663810173E-2</v>
      </c>
      <c r="O11" s="29">
        <v>-6.377561906643564E-2</v>
      </c>
      <c r="P11" s="29">
        <v>-5.2997841315959783E-2</v>
      </c>
      <c r="Q11" s="29">
        <v>-4.7659547736430573E-2</v>
      </c>
      <c r="R11" s="29">
        <v>-4.8909562213045848E-2</v>
      </c>
      <c r="S11" s="29">
        <v>-4.9503746287011839E-2</v>
      </c>
      <c r="T11" s="29">
        <v>-4.6961252333613472E-2</v>
      </c>
      <c r="U11" s="29">
        <v>-4.6477642659383027E-2</v>
      </c>
      <c r="V11" s="29">
        <v>-5.4797258972253897E-2</v>
      </c>
      <c r="W11" s="29">
        <v>-5.9826835188972763E-2</v>
      </c>
      <c r="X11" s="29">
        <v>-5.9273119810033817E-2</v>
      </c>
      <c r="Y11" s="29">
        <v>-5.8942612969476393E-2</v>
      </c>
      <c r="Z11" s="29">
        <v>-5.5398940561638257E-2</v>
      </c>
      <c r="AA11" s="29">
        <v>-5.448738659461029E-2</v>
      </c>
      <c r="AB11" s="29">
        <v>-5.438439733993429E-2</v>
      </c>
      <c r="AC11" s="29">
        <v>-5.4248031903197901E-2</v>
      </c>
      <c r="AD11" s="29">
        <v>-5.4141491163139557E-2</v>
      </c>
      <c r="AE11" s="29">
        <v>0</v>
      </c>
      <c r="AF11" s="29">
        <v>0</v>
      </c>
      <c r="AG11" s="30">
        <v>0</v>
      </c>
    </row>
    <row r="12" spans="1:33" x14ac:dyDescent="0.2">
      <c r="A12" s="17" t="s">
        <v>3</v>
      </c>
      <c r="B12" s="18" t="s">
        <v>416</v>
      </c>
      <c r="C12" s="27">
        <v>-0.15573451039928851</v>
      </c>
      <c r="D12" s="27">
        <v>-0.14875982667766649</v>
      </c>
      <c r="E12" s="27">
        <v>-0.14644713145664101</v>
      </c>
      <c r="F12" s="27">
        <v>-0.12733105607776779</v>
      </c>
      <c r="G12" s="27">
        <v>-0.1120732538309144</v>
      </c>
      <c r="H12" s="27">
        <v>-9.2528227889366002E-2</v>
      </c>
      <c r="I12" s="27">
        <v>-7.4593504923982437E-2</v>
      </c>
      <c r="J12" s="27">
        <v>-7.0992880247785245E-2</v>
      </c>
      <c r="K12" s="27">
        <v>-6.8352213053461036E-2</v>
      </c>
      <c r="L12" s="27">
        <v>-6.1310754873227249E-2</v>
      </c>
      <c r="M12" s="27">
        <v>-5.7419089240322657E-2</v>
      </c>
      <c r="N12" s="27">
        <v>-5.8419456092096353E-2</v>
      </c>
      <c r="O12" s="27">
        <v>-5.8782003233161503E-2</v>
      </c>
      <c r="P12" s="27">
        <v>-4.767386939830514E-2</v>
      </c>
      <c r="Q12" s="27">
        <v>-4.2189126769404312E-2</v>
      </c>
      <c r="R12" s="27">
        <v>-4.3405499586956622E-2</v>
      </c>
      <c r="S12" s="27">
        <v>-4.4007174904636487E-2</v>
      </c>
      <c r="T12" s="27">
        <v>-4.1670523406635608E-2</v>
      </c>
      <c r="U12" s="27">
        <v>-4.126179495259695E-2</v>
      </c>
      <c r="V12" s="27">
        <v>-4.9097858380720477E-2</v>
      </c>
      <c r="W12" s="27">
        <v>-5.3851907426153423E-2</v>
      </c>
      <c r="X12" s="27">
        <v>-5.3376024936235188E-2</v>
      </c>
      <c r="Y12" s="27">
        <v>-5.3108682844394552E-2</v>
      </c>
      <c r="Z12" s="27">
        <v>-4.9831295232907073E-2</v>
      </c>
      <c r="AA12" s="27">
        <v>-4.9018662151559513E-2</v>
      </c>
      <c r="AB12" s="27">
        <v>-4.8962799432202699E-2</v>
      </c>
      <c r="AC12" s="27">
        <v>-4.8875121956925942E-2</v>
      </c>
      <c r="AD12" s="27">
        <v>-4.8814819290099572E-2</v>
      </c>
      <c r="AE12" s="27">
        <v>0</v>
      </c>
      <c r="AF12" s="27">
        <v>0</v>
      </c>
      <c r="AG12" s="28">
        <v>0</v>
      </c>
    </row>
    <row r="13" spans="1:33" x14ac:dyDescent="0.2">
      <c r="A13" s="19" t="s">
        <v>3</v>
      </c>
      <c r="B13" s="20" t="s">
        <v>417</v>
      </c>
      <c r="C13" s="29">
        <v>-3.6168967995385833E-2</v>
      </c>
      <c r="D13" s="29">
        <v>-3.1751998133263099E-2</v>
      </c>
      <c r="E13" s="29">
        <v>-3.2899038760406271E-2</v>
      </c>
      <c r="F13" s="29">
        <v>-3.2655459066857739E-2</v>
      </c>
      <c r="G13" s="29">
        <v>-2.958457782061007E-2</v>
      </c>
      <c r="H13" s="29">
        <v>-2.4083514168881399E-2</v>
      </c>
      <c r="I13" s="29">
        <v>-2.2442479370855781E-2</v>
      </c>
      <c r="J13" s="29">
        <v>-4.0325661923001903E-2</v>
      </c>
      <c r="K13" s="29">
        <v>-4.2844720579652343E-2</v>
      </c>
      <c r="L13" s="29">
        <v>-4.2728165483049238E-2</v>
      </c>
      <c r="M13" s="29">
        <v>-4.8286843086945787E-2</v>
      </c>
      <c r="N13" s="29">
        <v>-4.7118215647118697E-2</v>
      </c>
      <c r="O13" s="29">
        <v>-4.6469332291247972E-2</v>
      </c>
      <c r="P13" s="29">
        <v>-4.4682854279543473E-2</v>
      </c>
      <c r="Q13" s="29">
        <v>-5.2464309688691098E-2</v>
      </c>
      <c r="R13" s="29">
        <v>-4.9767949249364507E-2</v>
      </c>
      <c r="S13" s="29">
        <v>-4.7654733175305747E-2</v>
      </c>
      <c r="T13" s="29">
        <v>-4.5524144199797847E-2</v>
      </c>
      <c r="U13" s="29">
        <v>-4.3472189825828678E-2</v>
      </c>
      <c r="V13" s="29">
        <v>-4.4353067964011138E-2</v>
      </c>
      <c r="W13" s="29">
        <v>-4.453655907611577E-2</v>
      </c>
      <c r="X13" s="29">
        <v>-4.2556531247955068E-2</v>
      </c>
      <c r="Y13" s="29">
        <v>-4.0889526648607587E-2</v>
      </c>
      <c r="Z13" s="29">
        <v>-4.0259794768227747E-2</v>
      </c>
      <c r="AA13" s="29">
        <v>-4.0728077894566693E-2</v>
      </c>
      <c r="AB13" s="29">
        <v>-4.0698084265493581E-2</v>
      </c>
      <c r="AC13" s="29">
        <v>-3.9905989941507763E-2</v>
      </c>
      <c r="AD13" s="29">
        <v>-3.9224473186015983E-2</v>
      </c>
      <c r="AE13" s="29">
        <v>0</v>
      </c>
      <c r="AF13" s="29">
        <v>0</v>
      </c>
      <c r="AG13" s="30">
        <v>0</v>
      </c>
    </row>
    <row r="14" spans="1:33" x14ac:dyDescent="0.2">
      <c r="A14" s="17" t="s">
        <v>3</v>
      </c>
      <c r="B14" s="18" t="s">
        <v>418</v>
      </c>
      <c r="C14" s="27">
        <v>0</v>
      </c>
      <c r="D14" s="27">
        <v>0</v>
      </c>
      <c r="E14" s="27">
        <v>0</v>
      </c>
      <c r="F14" s="27">
        <v>0</v>
      </c>
      <c r="G14" s="27">
        <v>0</v>
      </c>
      <c r="H14" s="27">
        <v>0</v>
      </c>
      <c r="I14" s="27">
        <v>0</v>
      </c>
      <c r="J14" s="27">
        <v>0</v>
      </c>
      <c r="K14" s="27">
        <v>0</v>
      </c>
      <c r="L14" s="27">
        <v>0</v>
      </c>
      <c r="M14" s="27">
        <v>0</v>
      </c>
      <c r="N14" s="27">
        <v>0</v>
      </c>
      <c r="O14" s="27">
        <v>0</v>
      </c>
      <c r="P14" s="27">
        <v>0</v>
      </c>
      <c r="Q14" s="27">
        <v>0</v>
      </c>
      <c r="R14" s="27">
        <v>0</v>
      </c>
      <c r="S14" s="27">
        <v>0</v>
      </c>
      <c r="T14" s="27">
        <v>0</v>
      </c>
      <c r="U14" s="27">
        <v>0</v>
      </c>
      <c r="V14" s="27">
        <v>0</v>
      </c>
      <c r="W14" s="27">
        <v>0</v>
      </c>
      <c r="X14" s="27">
        <v>0</v>
      </c>
      <c r="Y14" s="27">
        <v>0</v>
      </c>
      <c r="Z14" s="27">
        <v>0</v>
      </c>
      <c r="AA14" s="27">
        <v>0</v>
      </c>
      <c r="AB14" s="27">
        <v>0</v>
      </c>
      <c r="AC14" s="27">
        <v>0</v>
      </c>
      <c r="AD14" s="27">
        <v>0</v>
      </c>
      <c r="AE14" s="27">
        <v>0</v>
      </c>
      <c r="AF14" s="27">
        <v>0</v>
      </c>
      <c r="AG14" s="28">
        <v>0</v>
      </c>
    </row>
    <row r="15" spans="1:33" x14ac:dyDescent="0.2">
      <c r="A15" s="17" t="s">
        <v>3</v>
      </c>
      <c r="B15" s="18" t="s">
        <v>419</v>
      </c>
      <c r="C15" s="27">
        <v>-1.7143952284751509</v>
      </c>
      <c r="D15" s="27">
        <v>-1.411912813974938</v>
      </c>
      <c r="E15" s="27">
        <v>-1.411582482760497</v>
      </c>
      <c r="F15" s="27">
        <v>-1.706200973873923</v>
      </c>
      <c r="G15" s="27">
        <v>-1.201609628053709</v>
      </c>
      <c r="H15" s="27">
        <v>-1.824627305540375</v>
      </c>
      <c r="I15" s="27">
        <v>-1.3162555094638471</v>
      </c>
      <c r="J15" s="27">
        <v>-1.404045036695198</v>
      </c>
      <c r="K15" s="27">
        <v>-1.36759923372285</v>
      </c>
      <c r="L15" s="27">
        <v>-1.707045502439974</v>
      </c>
      <c r="M15" s="27">
        <v>-1.842801745212636</v>
      </c>
      <c r="N15" s="27">
        <v>-1.0981954064493751</v>
      </c>
      <c r="O15" s="27">
        <v>-1.988670828043535</v>
      </c>
      <c r="P15" s="27">
        <v>-1.1960632090483181</v>
      </c>
      <c r="Q15" s="27">
        <v>-2.121290202875906</v>
      </c>
      <c r="R15" s="27">
        <v>-1.2891787205398011</v>
      </c>
      <c r="S15" s="27">
        <v>-2.2145598652648588</v>
      </c>
      <c r="T15" s="27">
        <v>-1.4922946538868169</v>
      </c>
      <c r="U15" s="27">
        <v>-0.86538928947196636</v>
      </c>
      <c r="V15" s="27">
        <v>-1.258141301840551</v>
      </c>
      <c r="W15" s="27">
        <v>-1.397510993896125</v>
      </c>
      <c r="X15" s="27">
        <v>-1.4137396986008619</v>
      </c>
      <c r="Y15" s="27">
        <v>-1.030436226041344</v>
      </c>
      <c r="Z15" s="27">
        <v>-1.1904315719777689</v>
      </c>
      <c r="AA15" s="27">
        <v>-1.1754352514124791</v>
      </c>
      <c r="AB15" s="27">
        <v>-1.1604389308471881</v>
      </c>
      <c r="AC15" s="27">
        <v>-1.145442610281898</v>
      </c>
      <c r="AD15" s="27">
        <v>-1.1304462897166141</v>
      </c>
      <c r="AE15" s="27">
        <v>-1.1304462897166141</v>
      </c>
      <c r="AF15" s="27">
        <v>-1.1304462897166141</v>
      </c>
      <c r="AG15" s="28">
        <v>-1.1304462897166141</v>
      </c>
    </row>
    <row r="16" spans="1:33" x14ac:dyDescent="0.2">
      <c r="A16" s="17" t="s">
        <v>7</v>
      </c>
      <c r="B16" s="18" t="s">
        <v>406</v>
      </c>
      <c r="C16" s="27">
        <v>-2.9328826470708882</v>
      </c>
      <c r="D16" s="27">
        <v>-2.9328826470725549</v>
      </c>
      <c r="E16" s="27">
        <v>-2.9328826470721379</v>
      </c>
      <c r="F16" s="27">
        <v>-2.93288264707193</v>
      </c>
      <c r="G16" s="27">
        <v>-2.932882647071513</v>
      </c>
      <c r="H16" s="27">
        <v>-2.93288264707193</v>
      </c>
      <c r="I16" s="27">
        <v>-2.93288264707193</v>
      </c>
      <c r="J16" s="27">
        <v>-2.932882647072347</v>
      </c>
      <c r="K16" s="27">
        <v>-2.93288264707193</v>
      </c>
      <c r="L16" s="27">
        <v>-2.932882647071513</v>
      </c>
      <c r="M16" s="27">
        <v>-2.932882647072764</v>
      </c>
      <c r="N16" s="27">
        <v>-2.9328826470713052</v>
      </c>
      <c r="O16" s="27">
        <v>-2.9328826470725549</v>
      </c>
      <c r="P16" s="27">
        <v>-2.9328826470721379</v>
      </c>
      <c r="Q16" s="27">
        <v>-2.932882647071513</v>
      </c>
      <c r="R16" s="27">
        <v>-2.9328826470717222</v>
      </c>
      <c r="S16" s="27">
        <v>-2.9328826470721379</v>
      </c>
      <c r="T16" s="27">
        <v>-2.9328826470721379</v>
      </c>
      <c r="U16" s="27">
        <v>-2.93288264707193</v>
      </c>
      <c r="V16" s="27">
        <v>-2.9328826470717222</v>
      </c>
      <c r="W16" s="27">
        <v>-2.93288264707193</v>
      </c>
      <c r="X16" s="27">
        <v>-2.9328826470725549</v>
      </c>
      <c r="Y16" s="27">
        <v>-2.932882647071513</v>
      </c>
      <c r="Z16" s="27">
        <v>-2.9328826470721379</v>
      </c>
      <c r="AA16" s="27">
        <v>-2.9328826470721379</v>
      </c>
      <c r="AB16" s="27">
        <v>-2.9328826470721379</v>
      </c>
      <c r="AC16" s="27">
        <v>-2.9328826470721379</v>
      </c>
      <c r="AD16" s="27">
        <v>-2.9328826470721379</v>
      </c>
      <c r="AE16" s="27">
        <v>0</v>
      </c>
      <c r="AF16" s="27">
        <v>0</v>
      </c>
      <c r="AG16" s="28">
        <v>0</v>
      </c>
    </row>
    <row r="17" spans="1:33" x14ac:dyDescent="0.2">
      <c r="A17" s="19" t="s">
        <v>7</v>
      </c>
      <c r="B17" s="20" t="s">
        <v>407</v>
      </c>
      <c r="C17" s="29">
        <v>-0.60894573805751406</v>
      </c>
      <c r="D17" s="29">
        <v>-0.6089457380578267</v>
      </c>
      <c r="E17" s="29">
        <v>-0.60894573805751406</v>
      </c>
      <c r="F17" s="29">
        <v>-0.60894573805767038</v>
      </c>
      <c r="G17" s="29">
        <v>-0.60894573805767038</v>
      </c>
      <c r="H17" s="29">
        <v>-0.60894573805772245</v>
      </c>
      <c r="I17" s="29">
        <v>-0.60894573805756613</v>
      </c>
      <c r="J17" s="29">
        <v>-0.60894573805772245</v>
      </c>
      <c r="K17" s="29">
        <v>-0.60894573805767038</v>
      </c>
      <c r="L17" s="29">
        <v>-0.6089457380576182</v>
      </c>
      <c r="M17" s="29">
        <v>-0.60894573805772245</v>
      </c>
      <c r="N17" s="29">
        <v>-0.6089457380576182</v>
      </c>
      <c r="O17" s="29">
        <v>-0.60894573805756613</v>
      </c>
      <c r="P17" s="29">
        <v>-0.60894573805767038</v>
      </c>
      <c r="Q17" s="29">
        <v>-0.60894573805777452</v>
      </c>
      <c r="R17" s="29">
        <v>-0.60894573805756613</v>
      </c>
      <c r="S17" s="29">
        <v>-0.60894573805751406</v>
      </c>
      <c r="T17" s="29">
        <v>-0.60894573805777452</v>
      </c>
      <c r="U17" s="29">
        <v>-0.60894573805767038</v>
      </c>
      <c r="V17" s="29">
        <v>-0.6089457380576182</v>
      </c>
      <c r="W17" s="29">
        <v>-0.6089457380576182</v>
      </c>
      <c r="X17" s="29">
        <v>-0.60894573805772245</v>
      </c>
      <c r="Y17" s="29">
        <v>-0.60894573805772245</v>
      </c>
      <c r="Z17" s="29">
        <v>-0.60894573805767038</v>
      </c>
      <c r="AA17" s="29">
        <v>-0.60894573805767038</v>
      </c>
      <c r="AB17" s="29">
        <v>-0.60894573805767038</v>
      </c>
      <c r="AC17" s="29">
        <v>-0.60894573805767038</v>
      </c>
      <c r="AD17" s="29">
        <v>-0.60894573805767038</v>
      </c>
      <c r="AE17" s="29">
        <v>0</v>
      </c>
      <c r="AF17" s="29">
        <v>0</v>
      </c>
      <c r="AG17" s="30">
        <v>0</v>
      </c>
    </row>
    <row r="18" spans="1:33" x14ac:dyDescent="0.2">
      <c r="A18" s="17" t="s">
        <v>7</v>
      </c>
      <c r="B18" s="18" t="s">
        <v>408</v>
      </c>
      <c r="C18" s="27">
        <v>1.547563882595905</v>
      </c>
      <c r="D18" s="27">
        <v>1.5475638825958</v>
      </c>
      <c r="E18" s="27">
        <v>1.5475638825956961</v>
      </c>
      <c r="F18" s="27">
        <v>1.5475638825958531</v>
      </c>
      <c r="G18" s="27">
        <v>1.5475638825957481</v>
      </c>
      <c r="H18" s="27">
        <v>1.5475638825958531</v>
      </c>
      <c r="I18" s="27">
        <v>1.5475638825957481</v>
      </c>
      <c r="J18" s="27">
        <v>1.5475638825958531</v>
      </c>
      <c r="K18" s="27">
        <v>1.5475638825957481</v>
      </c>
      <c r="L18" s="27">
        <v>1.5475638825958531</v>
      </c>
      <c r="M18" s="27">
        <v>1.5475638825956961</v>
      </c>
      <c r="N18" s="27">
        <v>1.547563882595905</v>
      </c>
      <c r="O18" s="27">
        <v>1.5475638825958</v>
      </c>
      <c r="P18" s="27">
        <v>1.5475638825957481</v>
      </c>
      <c r="Q18" s="27">
        <v>1.5475638825958</v>
      </c>
      <c r="R18" s="27">
        <v>1.5475638825958</v>
      </c>
      <c r="S18" s="27">
        <v>1.5475638825957481</v>
      </c>
      <c r="T18" s="27">
        <v>1.5475638825958531</v>
      </c>
      <c r="U18" s="27">
        <v>1.5475638825956961</v>
      </c>
      <c r="V18" s="27">
        <v>1.5475638825956439</v>
      </c>
      <c r="W18" s="27">
        <v>1.547563882596009</v>
      </c>
      <c r="X18" s="27">
        <v>1.5475638825958</v>
      </c>
      <c r="Y18" s="27">
        <v>1.5475638825958</v>
      </c>
      <c r="Z18" s="27">
        <v>1.5475638825956961</v>
      </c>
      <c r="AA18" s="27">
        <v>1.5475638825956961</v>
      </c>
      <c r="AB18" s="27">
        <v>1.5475638825956961</v>
      </c>
      <c r="AC18" s="27">
        <v>1.5475638825956961</v>
      </c>
      <c r="AD18" s="27">
        <v>1.5475638825956961</v>
      </c>
      <c r="AE18" s="27">
        <v>0</v>
      </c>
      <c r="AF18" s="27">
        <v>0</v>
      </c>
      <c r="AG18" s="28">
        <v>0</v>
      </c>
    </row>
    <row r="19" spans="1:33" x14ac:dyDescent="0.2">
      <c r="A19" s="19" t="s">
        <v>7</v>
      </c>
      <c r="B19" s="20" t="s">
        <v>409</v>
      </c>
      <c r="C19" s="29">
        <v>-0.42693642481416788</v>
      </c>
      <c r="D19" s="29">
        <v>-0.4269364248138553</v>
      </c>
      <c r="E19" s="29">
        <v>-0.42693642481416788</v>
      </c>
      <c r="F19" s="29">
        <v>-0.42693642481395949</v>
      </c>
      <c r="G19" s="29">
        <v>-0.42693642481395949</v>
      </c>
      <c r="H19" s="29">
        <v>-0.42693642481416788</v>
      </c>
      <c r="I19" s="29">
        <v>-0.42693642481395949</v>
      </c>
      <c r="J19" s="29">
        <v>-0.42693642481395949</v>
      </c>
      <c r="K19" s="29">
        <v>-0.42693642481395949</v>
      </c>
      <c r="L19" s="29">
        <v>-0.42693642481416788</v>
      </c>
      <c r="M19" s="29">
        <v>-0.4269364248138553</v>
      </c>
      <c r="N19" s="29">
        <v>-0.4269364248138553</v>
      </c>
      <c r="O19" s="29">
        <v>-0.42693642481416788</v>
      </c>
      <c r="P19" s="29">
        <v>-0.42693642481395949</v>
      </c>
      <c r="Q19" s="29">
        <v>-0.42693642481406369</v>
      </c>
      <c r="R19" s="29">
        <v>-0.42693642481406369</v>
      </c>
      <c r="S19" s="29">
        <v>-0.4269364248137511</v>
      </c>
      <c r="T19" s="29">
        <v>-0.42693642481416788</v>
      </c>
      <c r="U19" s="29">
        <v>-0.4269364248138553</v>
      </c>
      <c r="V19" s="29">
        <v>-0.42693642481406369</v>
      </c>
      <c r="W19" s="29">
        <v>-0.42693642481406369</v>
      </c>
      <c r="X19" s="29">
        <v>-0.4269364248138553</v>
      </c>
      <c r="Y19" s="29">
        <v>-0.42693642481395949</v>
      </c>
      <c r="Z19" s="29">
        <v>-0.42693642481416788</v>
      </c>
      <c r="AA19" s="29">
        <v>-0.42693642481416788</v>
      </c>
      <c r="AB19" s="29">
        <v>-0.42693642481416788</v>
      </c>
      <c r="AC19" s="29">
        <v>-0.42693642481416788</v>
      </c>
      <c r="AD19" s="29">
        <v>-0.42693642481416788</v>
      </c>
      <c r="AE19" s="29">
        <v>0</v>
      </c>
      <c r="AF19" s="29">
        <v>0</v>
      </c>
      <c r="AG19" s="30">
        <v>0</v>
      </c>
    </row>
    <row r="20" spans="1:33" x14ac:dyDescent="0.2">
      <c r="A20" s="17" t="s">
        <v>7</v>
      </c>
      <c r="B20" s="18" t="s">
        <v>410</v>
      </c>
      <c r="C20" s="27">
        <v>-1.3054982760833129</v>
      </c>
      <c r="D20" s="27">
        <v>-1.3054982760833129</v>
      </c>
      <c r="E20" s="27">
        <v>-1.30549827608227</v>
      </c>
      <c r="F20" s="27">
        <v>-1.305498276083104</v>
      </c>
      <c r="G20" s="27">
        <v>-1.3054982760828959</v>
      </c>
      <c r="H20" s="27">
        <v>-1.3054982760833129</v>
      </c>
      <c r="I20" s="27">
        <v>-1.305498276082687</v>
      </c>
      <c r="J20" s="27">
        <v>-1.305498276083104</v>
      </c>
      <c r="K20" s="27">
        <v>-1.3054982760828959</v>
      </c>
      <c r="L20" s="27">
        <v>-1.3054982760824789</v>
      </c>
      <c r="M20" s="27">
        <v>-1.3054982760833129</v>
      </c>
      <c r="N20" s="27">
        <v>-1.3054982760824789</v>
      </c>
      <c r="O20" s="27">
        <v>-1.3054982760833129</v>
      </c>
      <c r="P20" s="27">
        <v>-1.30549827608227</v>
      </c>
      <c r="Q20" s="27">
        <v>-1.3054982760833129</v>
      </c>
      <c r="R20" s="27">
        <v>-1.3054982760833129</v>
      </c>
      <c r="S20" s="27">
        <v>-1.305498276083104</v>
      </c>
      <c r="T20" s="27">
        <v>-1.3054982760824789</v>
      </c>
      <c r="U20" s="27">
        <v>-1.3054982760828959</v>
      </c>
      <c r="V20" s="27">
        <v>-1.3054982760828959</v>
      </c>
      <c r="W20" s="27">
        <v>-1.305498276082687</v>
      </c>
      <c r="X20" s="27">
        <v>-1.305498276083104</v>
      </c>
      <c r="Y20" s="27">
        <v>-1.305498276083104</v>
      </c>
      <c r="Z20" s="27">
        <v>-1.305498276083104</v>
      </c>
      <c r="AA20" s="27">
        <v>-1.305498276083104</v>
      </c>
      <c r="AB20" s="27">
        <v>-1.305498276083104</v>
      </c>
      <c r="AC20" s="27">
        <v>-1.305498276083104</v>
      </c>
      <c r="AD20" s="27">
        <v>-1.305498276083104</v>
      </c>
      <c r="AE20" s="27">
        <v>0</v>
      </c>
      <c r="AF20" s="27">
        <v>0</v>
      </c>
      <c r="AG20" s="28">
        <v>0</v>
      </c>
    </row>
    <row r="21" spans="1:33" ht="15.75" customHeight="1" x14ac:dyDescent="0.2">
      <c r="A21" s="19" t="s">
        <v>7</v>
      </c>
      <c r="B21" s="20" t="s">
        <v>411</v>
      </c>
      <c r="C21" s="29">
        <v>-2.2951322758901518</v>
      </c>
      <c r="D21" s="29">
        <v>-2.2951322758901518</v>
      </c>
      <c r="E21" s="29">
        <v>-2.2951322758901518</v>
      </c>
      <c r="F21" s="29">
        <v>-2.0470684281325249</v>
      </c>
      <c r="G21" s="29">
        <v>-2.0470684281325249</v>
      </c>
      <c r="H21" s="29">
        <v>-2.0470684281325249</v>
      </c>
      <c r="I21" s="29">
        <v>-2.0470684281325249</v>
      </c>
      <c r="J21" s="29">
        <v>-2.0470684281325249</v>
      </c>
      <c r="K21" s="29">
        <v>-2.0470684281325249</v>
      </c>
      <c r="L21" s="29">
        <v>-2.0470684281325249</v>
      </c>
      <c r="M21" s="29">
        <v>-2.0470684281325249</v>
      </c>
      <c r="N21" s="29">
        <v>-2.0470684281325249</v>
      </c>
      <c r="O21" s="29">
        <v>-2.0470684281325249</v>
      </c>
      <c r="P21" s="29">
        <v>-2.0470684281325249</v>
      </c>
      <c r="Q21" s="29">
        <v>-2.0470684281325249</v>
      </c>
      <c r="R21" s="29">
        <v>-2.0470684281325249</v>
      </c>
      <c r="S21" s="29">
        <v>-2.0470684281325249</v>
      </c>
      <c r="T21" s="29">
        <v>-2.0470684281325249</v>
      </c>
      <c r="U21" s="29">
        <v>-2.0470684281325249</v>
      </c>
      <c r="V21" s="29">
        <v>-2.0470684281325249</v>
      </c>
      <c r="W21" s="29">
        <v>-2.0470684281325249</v>
      </c>
      <c r="X21" s="29">
        <v>-2.0470684281325249</v>
      </c>
      <c r="Y21" s="29">
        <v>-2.0470684281325249</v>
      </c>
      <c r="Z21" s="29">
        <v>-2.0470684281325249</v>
      </c>
      <c r="AA21" s="29">
        <v>-2.0470684281325249</v>
      </c>
      <c r="AB21" s="29">
        <v>-2.0470684281325249</v>
      </c>
      <c r="AC21" s="29">
        <v>-2.0470684281325249</v>
      </c>
      <c r="AD21" s="29">
        <v>-2.0470684281325249</v>
      </c>
      <c r="AE21" s="29">
        <v>0</v>
      </c>
      <c r="AF21" s="29">
        <v>0</v>
      </c>
      <c r="AG21" s="30">
        <v>0</v>
      </c>
    </row>
    <row r="22" spans="1:33" ht="15.75" customHeight="1" x14ac:dyDescent="0.2">
      <c r="A22" s="17" t="s">
        <v>7</v>
      </c>
      <c r="B22" s="18" t="s">
        <v>412</v>
      </c>
      <c r="C22" s="27">
        <v>-9.034931135999999E-2</v>
      </c>
      <c r="D22" s="27">
        <v>-9.3741946143999999E-2</v>
      </c>
      <c r="E22" s="27">
        <v>-9.7134580928000008E-2</v>
      </c>
      <c r="F22" s="27">
        <v>-0.100527215712</v>
      </c>
      <c r="G22" s="27">
        <v>-0.103919850496</v>
      </c>
      <c r="H22" s="27">
        <v>-0.10731248527999999</v>
      </c>
      <c r="I22" s="27">
        <v>-0.110705120064</v>
      </c>
      <c r="J22" s="27">
        <v>-0.1140977548480001</v>
      </c>
      <c r="K22" s="27">
        <v>-0.11749038963200011</v>
      </c>
      <c r="L22" s="27">
        <v>-0.1208830244160001</v>
      </c>
      <c r="M22" s="27">
        <v>-0.1242756592</v>
      </c>
      <c r="N22" s="27">
        <v>-0.1240707208367334</v>
      </c>
      <c r="O22" s="27">
        <v>-0.1238657824734669</v>
      </c>
      <c r="P22" s="27">
        <v>-0.1236608441102003</v>
      </c>
      <c r="Q22" s="27">
        <v>-0.1234559057469338</v>
      </c>
      <c r="R22" s="27">
        <v>-0.1232509673836672</v>
      </c>
      <c r="S22" s="27">
        <v>-0.1230460290204007</v>
      </c>
      <c r="T22" s="27">
        <v>-0.1228410906571341</v>
      </c>
      <c r="U22" s="27">
        <v>-0.1226361522938676</v>
      </c>
      <c r="V22" s="27">
        <v>-0.122431213930601</v>
      </c>
      <c r="W22" s="27">
        <v>-0.1222262755673344</v>
      </c>
      <c r="X22" s="27">
        <v>-0.1220213372040679</v>
      </c>
      <c r="Y22" s="27">
        <v>-0.1218163988408013</v>
      </c>
      <c r="Z22" s="27">
        <v>-0.12161146047753479</v>
      </c>
      <c r="AA22" s="27">
        <v>-0.12140652211426819</v>
      </c>
      <c r="AB22" s="27">
        <v>-0.12120158375100171</v>
      </c>
      <c r="AC22" s="27">
        <v>-0.12099664538773509</v>
      </c>
      <c r="AD22" s="27">
        <v>-0.12079170702446849</v>
      </c>
      <c r="AE22" s="27">
        <v>0</v>
      </c>
      <c r="AF22" s="27">
        <v>0</v>
      </c>
      <c r="AG22" s="28">
        <v>0</v>
      </c>
    </row>
    <row r="23" spans="1:33" ht="15.75" customHeight="1" x14ac:dyDescent="0.2">
      <c r="A23" s="19" t="s">
        <v>7</v>
      </c>
      <c r="B23" s="20" t="s">
        <v>413</v>
      </c>
      <c r="C23" s="29">
        <v>-5.4203661950151583E-2</v>
      </c>
      <c r="D23" s="29">
        <v>-5.2572133053477237E-2</v>
      </c>
      <c r="E23" s="29">
        <v>-5.3211368434012127E-2</v>
      </c>
      <c r="F23" s="29">
        <v>-4.7040947054189992E-2</v>
      </c>
      <c r="G23" s="29">
        <v>-4.1275691088912041E-2</v>
      </c>
      <c r="H23" s="29">
        <v>-3.3747715303202253E-2</v>
      </c>
      <c r="I23" s="29">
        <v>-2.7696268718047451E-2</v>
      </c>
      <c r="J23" s="29">
        <v>-2.9054919732721181E-2</v>
      </c>
      <c r="K23" s="29">
        <v>-2.875706578407276E-2</v>
      </c>
      <c r="L23" s="29">
        <v>-2.6618791101375751E-2</v>
      </c>
      <c r="M23" s="29">
        <v>-2.587664147623029E-2</v>
      </c>
      <c r="N23" s="29">
        <v>-2.6406809882796329E-2</v>
      </c>
      <c r="O23" s="29">
        <v>-2.7106504469946498E-2</v>
      </c>
      <c r="P23" s="29">
        <v>-2.359912448724908E-2</v>
      </c>
      <c r="Q23" s="29">
        <v>-2.344713224342199E-2</v>
      </c>
      <c r="R23" s="29">
        <v>-2.3505639780830891E-2</v>
      </c>
      <c r="S23" s="29">
        <v>-2.3340679256941631E-2</v>
      </c>
      <c r="T23" s="29">
        <v>-2.216495624265918E-2</v>
      </c>
      <c r="U23" s="29">
        <v>-2.168202334050999E-2</v>
      </c>
      <c r="V23" s="29">
        <v>-2.4600160327278658E-2</v>
      </c>
      <c r="W23" s="29">
        <v>-2.6346737833295619E-2</v>
      </c>
      <c r="X23" s="29">
        <v>-2.6073186968665951E-2</v>
      </c>
      <c r="Y23" s="29">
        <v>-2.5903431289190499E-2</v>
      </c>
      <c r="Z23" s="29">
        <v>-2.478840102248013E-2</v>
      </c>
      <c r="AA23" s="29">
        <v>-2.4459377345634789E-2</v>
      </c>
      <c r="AB23" s="29">
        <v>-2.4391581320470489E-2</v>
      </c>
      <c r="AC23" s="29">
        <v>-2.428308177580599E-2</v>
      </c>
      <c r="AD23" s="29">
        <v>-2.4019679328262641E-2</v>
      </c>
      <c r="AE23" s="29">
        <v>0</v>
      </c>
      <c r="AF23" s="29">
        <v>0</v>
      </c>
      <c r="AG23" s="30">
        <v>0</v>
      </c>
    </row>
    <row r="24" spans="1:33" ht="15.75" customHeight="1" x14ac:dyDescent="0.2">
      <c r="A24" s="17" t="s">
        <v>7</v>
      </c>
      <c r="B24" s="18" t="s">
        <v>414</v>
      </c>
      <c r="C24" s="27">
        <v>-4.3578631656334384E-3</v>
      </c>
      <c r="D24" s="27">
        <v>-4.1790593775557217E-3</v>
      </c>
      <c r="E24" s="27">
        <v>-4.2137918409362249E-3</v>
      </c>
      <c r="F24" s="27">
        <v>-3.391474356748617E-3</v>
      </c>
      <c r="G24" s="27">
        <v>-2.7355339251866318E-3</v>
      </c>
      <c r="H24" s="27">
        <v>-1.916837541504089E-3</v>
      </c>
      <c r="I24" s="27">
        <v>-1.239901104698575E-3</v>
      </c>
      <c r="J24" s="27">
        <v>-1.218135346651711E-3</v>
      </c>
      <c r="K24" s="27">
        <v>-1.244322228612049E-3</v>
      </c>
      <c r="L24" s="27">
        <v>-1.0624190335432741E-3</v>
      </c>
      <c r="M24" s="27">
        <v>-9.878437707907205E-4</v>
      </c>
      <c r="N24" s="27">
        <v>-1.1676435988841811E-3</v>
      </c>
      <c r="O24" s="27">
        <v>-1.3243705991435211E-3</v>
      </c>
      <c r="P24" s="27">
        <v>-9.3483065974692646E-4</v>
      </c>
      <c r="Q24" s="27">
        <v>-8.147479921079726E-4</v>
      </c>
      <c r="R24" s="27">
        <v>-9.5468801885175477E-4</v>
      </c>
      <c r="S24" s="27">
        <v>-1.054133640553391E-3</v>
      </c>
      <c r="T24" s="27">
        <v>-1.047314755568244E-3</v>
      </c>
      <c r="U24" s="27">
        <v>-1.0942175531250581E-3</v>
      </c>
      <c r="V24" s="27">
        <v>-1.409000741742008E-3</v>
      </c>
      <c r="W24" s="27">
        <v>-1.6161385457757211E-3</v>
      </c>
      <c r="X24" s="27">
        <v>-1.6549854366104269E-3</v>
      </c>
      <c r="Y24" s="27">
        <v>-1.6939173522075731E-3</v>
      </c>
      <c r="Z24" s="27">
        <v>-1.624884231120246E-3</v>
      </c>
      <c r="AA24" s="27">
        <v>-1.6147721229565659E-3</v>
      </c>
      <c r="AB24" s="27">
        <v>-1.6313803825177709E-3</v>
      </c>
      <c r="AC24" s="27">
        <v>-1.650105666138133E-3</v>
      </c>
      <c r="AD24" s="27">
        <v>-1.653733773520547E-3</v>
      </c>
      <c r="AE24" s="27">
        <v>0</v>
      </c>
      <c r="AF24" s="27">
        <v>0</v>
      </c>
      <c r="AG24" s="28">
        <v>0</v>
      </c>
    </row>
    <row r="25" spans="1:33" ht="15.75" customHeight="1" x14ac:dyDescent="0.2">
      <c r="A25" s="19" t="s">
        <v>7</v>
      </c>
      <c r="B25" s="20" t="s">
        <v>415</v>
      </c>
      <c r="C25" s="29">
        <v>-2.18727301599685E-2</v>
      </c>
      <c r="D25" s="29">
        <v>-2.1378659210587771E-2</v>
      </c>
      <c r="E25" s="29">
        <v>-2.1514987757020071E-2</v>
      </c>
      <c r="F25" s="29">
        <v>-1.8969089985790048E-2</v>
      </c>
      <c r="G25" s="29">
        <v>-1.6798152116289981E-2</v>
      </c>
      <c r="H25" s="29">
        <v>-1.401165311853775E-2</v>
      </c>
      <c r="I25" s="29">
        <v>-1.1543541451867839E-2</v>
      </c>
      <c r="J25" s="29">
        <v>-1.103586391391833E-2</v>
      </c>
      <c r="K25" s="29">
        <v>-1.07072609959385E-2</v>
      </c>
      <c r="L25" s="29">
        <v>-9.7621757526369212E-3</v>
      </c>
      <c r="M25" s="29">
        <v>-9.1499450271925395E-3</v>
      </c>
      <c r="N25" s="29">
        <v>-9.3499326987251836E-3</v>
      </c>
      <c r="O25" s="29">
        <v>-9.5360696968765039E-3</v>
      </c>
      <c r="P25" s="29">
        <v>-8.0616685135796329E-3</v>
      </c>
      <c r="Q25" s="29">
        <v>-7.3832913738976916E-3</v>
      </c>
      <c r="R25" s="29">
        <v>-7.5913745395442614E-3</v>
      </c>
      <c r="S25" s="29">
        <v>-7.6634557292587337E-3</v>
      </c>
      <c r="T25" s="29">
        <v>-7.2654533915512331E-3</v>
      </c>
      <c r="U25" s="29">
        <v>-7.1822441776806531E-3</v>
      </c>
      <c r="V25" s="29">
        <v>-8.467897914596751E-3</v>
      </c>
      <c r="W25" s="29">
        <v>-9.2573964379116941E-3</v>
      </c>
      <c r="X25" s="29">
        <v>-9.2456196197159557E-3</v>
      </c>
      <c r="Y25" s="29">
        <v>-9.2621090531808548E-3</v>
      </c>
      <c r="Z25" s="29">
        <v>-8.768185106934917E-3</v>
      </c>
      <c r="AA25" s="29">
        <v>-8.5870316226456193E-3</v>
      </c>
      <c r="AB25" s="29">
        <v>-8.5564367151218339E-3</v>
      </c>
      <c r="AC25" s="29">
        <v>-8.5521672346691741E-3</v>
      </c>
      <c r="AD25" s="29">
        <v>-8.4868914482482752E-3</v>
      </c>
      <c r="AE25" s="29">
        <v>0</v>
      </c>
      <c r="AF25" s="29">
        <v>0</v>
      </c>
      <c r="AG25" s="30">
        <v>0</v>
      </c>
    </row>
    <row r="26" spans="1:33" ht="15.75" customHeight="1" x14ac:dyDescent="0.2">
      <c r="A26" s="17" t="s">
        <v>7</v>
      </c>
      <c r="B26" s="18" t="s">
        <v>416</v>
      </c>
      <c r="C26" s="27">
        <v>-2.18886110703044E-2</v>
      </c>
      <c r="D26" s="27">
        <v>-2.1352030507975898E-2</v>
      </c>
      <c r="E26" s="27">
        <v>-2.1466231173391529E-2</v>
      </c>
      <c r="F26" s="27">
        <v>-1.8816836350403501E-2</v>
      </c>
      <c r="G26" s="27">
        <v>-1.655835293930169E-2</v>
      </c>
      <c r="H26" s="27">
        <v>-1.36694934823162E-2</v>
      </c>
      <c r="I26" s="27">
        <v>-1.111356886315211E-2</v>
      </c>
      <c r="J26" s="27">
        <v>-1.0581984696289791E-2</v>
      </c>
      <c r="K26" s="27">
        <v>-1.02359844191964E-2</v>
      </c>
      <c r="L26" s="27">
        <v>-9.2555171427872156E-3</v>
      </c>
      <c r="M26" s="27">
        <v>-8.6197756932645947E-3</v>
      </c>
      <c r="N26" s="27">
        <v>-8.8221349130843778E-3</v>
      </c>
      <c r="O26" s="27">
        <v>-9.0100706128762049E-3</v>
      </c>
      <c r="P26" s="27">
        <v>-7.4868486939812249E-3</v>
      </c>
      <c r="Q26" s="27">
        <v>-6.7864214685086017E-3</v>
      </c>
      <c r="R26" s="27">
        <v>-6.9828534184171931E-3</v>
      </c>
      <c r="S26" s="27">
        <v>-7.0519352179263797E-3</v>
      </c>
      <c r="T26" s="27">
        <v>-6.6807558864705159E-3</v>
      </c>
      <c r="U26" s="27">
        <v>-6.6044430531456344E-3</v>
      </c>
      <c r="V26" s="27">
        <v>-7.8102561937147732E-3</v>
      </c>
      <c r="W26" s="27">
        <v>-8.5513793364137038E-3</v>
      </c>
      <c r="X26" s="27">
        <v>-8.5420280748792921E-3</v>
      </c>
      <c r="Y26" s="27">
        <v>-8.5591648054427569E-3</v>
      </c>
      <c r="Z26" s="27">
        <v>-8.0982489825977277E-3</v>
      </c>
      <c r="AA26" s="27">
        <v>-7.9302885095833432E-3</v>
      </c>
      <c r="AB26" s="27">
        <v>-7.903350276869588E-3</v>
      </c>
      <c r="AC26" s="27">
        <v>-7.9010729452130869E-3</v>
      </c>
      <c r="AD26" s="27">
        <v>-7.8416579011935141E-3</v>
      </c>
      <c r="AE26" s="27">
        <v>0</v>
      </c>
      <c r="AF26" s="27">
        <v>0</v>
      </c>
      <c r="AG26" s="28">
        <v>0</v>
      </c>
    </row>
    <row r="27" spans="1:33" ht="15.75" customHeight="1" x14ac:dyDescent="0.2">
      <c r="A27" s="19" t="s">
        <v>7</v>
      </c>
      <c r="B27" s="20" t="s">
        <v>417</v>
      </c>
      <c r="C27" s="29">
        <v>-6.0844575542452449E-3</v>
      </c>
      <c r="D27" s="29">
        <v>-5.662383957357844E-3</v>
      </c>
      <c r="E27" s="29">
        <v>-6.0163576626642949E-3</v>
      </c>
      <c r="F27" s="29">
        <v>-5.8635463612478249E-3</v>
      </c>
      <c r="G27" s="29">
        <v>-5.1836521081337437E-3</v>
      </c>
      <c r="H27" s="29">
        <v>-4.1497311608442106E-3</v>
      </c>
      <c r="I27" s="29">
        <v>-3.7992572983289339E-3</v>
      </c>
      <c r="J27" s="29">
        <v>-6.2189357758613509E-3</v>
      </c>
      <c r="K27" s="29">
        <v>-6.5694981403258213E-3</v>
      </c>
      <c r="L27" s="29">
        <v>-6.5386791724083406E-3</v>
      </c>
      <c r="M27" s="29">
        <v>-7.119076984982437E-3</v>
      </c>
      <c r="N27" s="29">
        <v>-7.0670986721025853E-3</v>
      </c>
      <c r="O27" s="29">
        <v>-7.2359935610502744E-3</v>
      </c>
      <c r="P27" s="29">
        <v>-7.1157766199413004E-3</v>
      </c>
      <c r="Q27" s="29">
        <v>-8.4626714089077251E-3</v>
      </c>
      <c r="R27" s="29">
        <v>-7.9767238040176856E-3</v>
      </c>
      <c r="S27" s="29">
        <v>-7.5711546692031296E-3</v>
      </c>
      <c r="T27" s="29">
        <v>-7.1714322090691857E-3</v>
      </c>
      <c r="U27" s="29">
        <v>-6.801118556558643E-3</v>
      </c>
      <c r="V27" s="29">
        <v>-6.9130054772251317E-3</v>
      </c>
      <c r="W27" s="29">
        <v>-6.9218235131945013E-3</v>
      </c>
      <c r="X27" s="29">
        <v>-6.6305538374602782E-3</v>
      </c>
      <c r="Y27" s="29">
        <v>-6.3882400783593068E-3</v>
      </c>
      <c r="Z27" s="29">
        <v>-6.2970827018272359E-3</v>
      </c>
      <c r="AA27" s="29">
        <v>-6.3272850904492603E-3</v>
      </c>
      <c r="AB27" s="29">
        <v>-6.3004139459612958E-3</v>
      </c>
      <c r="AC27" s="29">
        <v>-6.1797359297855936E-3</v>
      </c>
      <c r="AD27" s="29">
        <v>-6.0373962053003058E-3</v>
      </c>
      <c r="AE27" s="29">
        <v>0</v>
      </c>
      <c r="AF27" s="29">
        <v>0</v>
      </c>
      <c r="AG27" s="30">
        <v>0</v>
      </c>
    </row>
    <row r="28" spans="1:33" ht="15.75" customHeight="1" x14ac:dyDescent="0.2">
      <c r="A28" s="17" t="s">
        <v>7</v>
      </c>
      <c r="B28" s="18" t="s">
        <v>418</v>
      </c>
      <c r="C28" s="27">
        <v>0</v>
      </c>
      <c r="D28" s="27">
        <v>0</v>
      </c>
      <c r="E28" s="27">
        <v>0</v>
      </c>
      <c r="F28" s="27">
        <v>0</v>
      </c>
      <c r="G28" s="27">
        <v>0</v>
      </c>
      <c r="H28" s="27">
        <v>0</v>
      </c>
      <c r="I28" s="27">
        <v>0</v>
      </c>
      <c r="J28" s="27">
        <v>0</v>
      </c>
      <c r="K28" s="27">
        <v>0</v>
      </c>
      <c r="L28" s="27">
        <v>0</v>
      </c>
      <c r="M28" s="27">
        <v>0</v>
      </c>
      <c r="N28" s="27">
        <v>0</v>
      </c>
      <c r="O28" s="27">
        <v>0</v>
      </c>
      <c r="P28" s="27">
        <v>0</v>
      </c>
      <c r="Q28" s="27">
        <v>0</v>
      </c>
      <c r="R28" s="27">
        <v>0</v>
      </c>
      <c r="S28" s="27">
        <v>0</v>
      </c>
      <c r="T28" s="27">
        <v>0</v>
      </c>
      <c r="U28" s="27">
        <v>0</v>
      </c>
      <c r="V28" s="27">
        <v>0</v>
      </c>
      <c r="W28" s="27">
        <v>0</v>
      </c>
      <c r="X28" s="27">
        <v>0</v>
      </c>
      <c r="Y28" s="27">
        <v>0</v>
      </c>
      <c r="Z28" s="27">
        <v>0</v>
      </c>
      <c r="AA28" s="27">
        <v>0</v>
      </c>
      <c r="AB28" s="27">
        <v>0</v>
      </c>
      <c r="AC28" s="27">
        <v>0</v>
      </c>
      <c r="AD28" s="27">
        <v>0</v>
      </c>
      <c r="AE28" s="27">
        <v>0</v>
      </c>
      <c r="AF28" s="27">
        <v>0</v>
      </c>
      <c r="AG28" s="28">
        <v>0</v>
      </c>
    </row>
    <row r="29" spans="1:33" ht="15.75" customHeight="1" x14ac:dyDescent="0.2">
      <c r="A29" s="17" t="s">
        <v>7</v>
      </c>
      <c r="B29" s="18" t="s">
        <v>419</v>
      </c>
      <c r="C29" s="27">
        <v>0</v>
      </c>
      <c r="D29" s="27">
        <v>0</v>
      </c>
      <c r="E29" s="27">
        <v>0</v>
      </c>
      <c r="F29" s="27">
        <v>0</v>
      </c>
      <c r="G29" s="27">
        <v>0</v>
      </c>
      <c r="H29" s="27">
        <v>0</v>
      </c>
      <c r="I29" s="27">
        <v>0</v>
      </c>
      <c r="J29" s="27">
        <v>0</v>
      </c>
      <c r="K29" s="27">
        <v>0</v>
      </c>
      <c r="L29" s="27">
        <v>0</v>
      </c>
      <c r="M29" s="27">
        <v>0</v>
      </c>
      <c r="N29" s="27">
        <v>0</v>
      </c>
      <c r="O29" s="27">
        <v>0</v>
      </c>
      <c r="P29" s="27">
        <v>0</v>
      </c>
      <c r="Q29" s="27">
        <v>0</v>
      </c>
      <c r="R29" s="27">
        <v>0</v>
      </c>
      <c r="S29" s="27">
        <v>0</v>
      </c>
      <c r="T29" s="27">
        <v>0</v>
      </c>
      <c r="U29" s="27">
        <v>0</v>
      </c>
      <c r="V29" s="27">
        <v>0</v>
      </c>
      <c r="W29" s="27">
        <v>0</v>
      </c>
      <c r="X29" s="27">
        <v>0</v>
      </c>
      <c r="Y29" s="27">
        <v>0</v>
      </c>
      <c r="Z29" s="27">
        <v>0</v>
      </c>
      <c r="AA29" s="27">
        <v>0</v>
      </c>
      <c r="AB29" s="27">
        <v>0</v>
      </c>
      <c r="AC29" s="27">
        <v>0</v>
      </c>
      <c r="AD29" s="27">
        <v>0</v>
      </c>
      <c r="AE29" s="27">
        <v>0</v>
      </c>
      <c r="AF29" s="27">
        <v>0</v>
      </c>
      <c r="AG29" s="28">
        <v>0</v>
      </c>
    </row>
    <row r="30" spans="1:33" ht="15.75" customHeight="1" x14ac:dyDescent="0.2">
      <c r="A30" s="17" t="s">
        <v>10</v>
      </c>
      <c r="B30" s="18" t="s">
        <v>406</v>
      </c>
      <c r="C30" s="27">
        <v>5.4554936838887418</v>
      </c>
      <c r="D30" s="27">
        <v>5.4554936838887418</v>
      </c>
      <c r="E30" s="27">
        <v>5.4554936838890544</v>
      </c>
      <c r="F30" s="27">
        <v>5.4554936838886379</v>
      </c>
      <c r="G30" s="27">
        <v>5.4554936838888466</v>
      </c>
      <c r="H30" s="27">
        <v>6.3187774511626076</v>
      </c>
      <c r="I30" s="27">
        <v>5.2203895894441716</v>
      </c>
      <c r="J30" s="27">
        <v>4.7371881547354153</v>
      </c>
      <c r="K30" s="27">
        <v>4.737188154735624</v>
      </c>
      <c r="L30" s="27">
        <v>4.7371881547354153</v>
      </c>
      <c r="M30" s="27">
        <v>4.7371881547352066</v>
      </c>
      <c r="N30" s="27">
        <v>4.737188154735728</v>
      </c>
      <c r="O30" s="27">
        <v>4.7371881547354153</v>
      </c>
      <c r="P30" s="27">
        <v>4.7371881547352066</v>
      </c>
      <c r="Q30" s="27">
        <v>4.7371881547358328</v>
      </c>
      <c r="R30" s="27">
        <v>4.7986832237402268</v>
      </c>
      <c r="S30" s="27">
        <v>5.1865468931009291</v>
      </c>
      <c r="T30" s="27">
        <v>4.8319294944392936</v>
      </c>
      <c r="U30" s="27">
        <v>4.8319294944397102</v>
      </c>
      <c r="V30" s="27">
        <v>4.8319294944396063</v>
      </c>
      <c r="W30" s="27">
        <v>4.8319294944399189</v>
      </c>
      <c r="X30" s="27">
        <v>4.8319294944396063</v>
      </c>
      <c r="Y30" s="27">
        <v>4.8319294944397102</v>
      </c>
      <c r="Z30" s="27">
        <v>4.8319294944398141</v>
      </c>
      <c r="AA30" s="27">
        <v>4.8319294944398141</v>
      </c>
      <c r="AB30" s="27">
        <v>4.8319294944398141</v>
      </c>
      <c r="AC30" s="27">
        <v>4.8319294944398141</v>
      </c>
      <c r="AD30" s="27">
        <v>4.8319294944398141</v>
      </c>
      <c r="AE30" s="27">
        <v>0</v>
      </c>
      <c r="AF30" s="27">
        <v>0</v>
      </c>
      <c r="AG30" s="28">
        <v>0</v>
      </c>
    </row>
    <row r="31" spans="1:33" ht="15.75" customHeight="1" x14ac:dyDescent="0.2">
      <c r="A31" s="19" t="s">
        <v>10</v>
      </c>
      <c r="B31" s="20" t="s">
        <v>407</v>
      </c>
      <c r="C31" s="29">
        <v>1.2342644285042019</v>
      </c>
      <c r="D31" s="29">
        <v>1.2342644285043061</v>
      </c>
      <c r="E31" s="29">
        <v>1.2342644285043061</v>
      </c>
      <c r="F31" s="29">
        <v>1.2342644285042019</v>
      </c>
      <c r="G31" s="29">
        <v>1.2342644285042279</v>
      </c>
      <c r="H31" s="29">
        <v>1.367037850740817</v>
      </c>
      <c r="I31" s="29">
        <v>1.007057875464402</v>
      </c>
      <c r="J31" s="29">
        <v>0.83393356721131318</v>
      </c>
      <c r="K31" s="29">
        <v>0.83393356721122203</v>
      </c>
      <c r="L31" s="29">
        <v>0.83393356721122203</v>
      </c>
      <c r="M31" s="29">
        <v>0.83393356721120893</v>
      </c>
      <c r="N31" s="29">
        <v>0.8339335672112741</v>
      </c>
      <c r="O31" s="29">
        <v>0.83393356721124801</v>
      </c>
      <c r="P31" s="29">
        <v>0.83393356721118295</v>
      </c>
      <c r="Q31" s="29">
        <v>0.83393356721123502</v>
      </c>
      <c r="R31" s="29">
        <v>0.84911199148663852</v>
      </c>
      <c r="S31" s="29">
        <v>1.026738379108413</v>
      </c>
      <c r="T31" s="29">
        <v>0.98518632703388909</v>
      </c>
      <c r="U31" s="29">
        <v>0.98518632703399334</v>
      </c>
      <c r="V31" s="29">
        <v>0.98518632703395426</v>
      </c>
      <c r="W31" s="29">
        <v>0.9851863270340715</v>
      </c>
      <c r="X31" s="29">
        <v>0.98518632703394116</v>
      </c>
      <c r="Y31" s="29">
        <v>0.98518632703399334</v>
      </c>
      <c r="Z31" s="29">
        <v>0.98518632703399334</v>
      </c>
      <c r="AA31" s="29">
        <v>0.98518632703399334</v>
      </c>
      <c r="AB31" s="29">
        <v>0.98518632703399334</v>
      </c>
      <c r="AC31" s="29">
        <v>0.98518632703399334</v>
      </c>
      <c r="AD31" s="29">
        <v>0.98518632703399334</v>
      </c>
      <c r="AE31" s="29">
        <v>0</v>
      </c>
      <c r="AF31" s="29">
        <v>0</v>
      </c>
      <c r="AG31" s="30">
        <v>0</v>
      </c>
    </row>
    <row r="32" spans="1:33" ht="15.75" customHeight="1" x14ac:dyDescent="0.2">
      <c r="A32" s="17" t="s">
        <v>10</v>
      </c>
      <c r="B32" s="18" t="s">
        <v>408</v>
      </c>
      <c r="C32" s="27">
        <v>2.1969051977764589</v>
      </c>
      <c r="D32" s="27">
        <v>2.1969051977764589</v>
      </c>
      <c r="E32" s="27">
        <v>2.1969051977764069</v>
      </c>
      <c r="F32" s="27">
        <v>2.1969051977764331</v>
      </c>
      <c r="G32" s="27">
        <v>2.1969051977764331</v>
      </c>
      <c r="H32" s="27">
        <v>2.8194269975817998</v>
      </c>
      <c r="I32" s="27">
        <v>0.35170327568691079</v>
      </c>
      <c r="J32" s="27">
        <v>-0.70357748179000623</v>
      </c>
      <c r="K32" s="27">
        <v>-0.70357748178992807</v>
      </c>
      <c r="L32" s="27">
        <v>-0.70357748179000623</v>
      </c>
      <c r="M32" s="27">
        <v>-0.70357748178998014</v>
      </c>
      <c r="N32" s="27">
        <v>-0.70357748178998014</v>
      </c>
      <c r="O32" s="27">
        <v>-0.70357748178998014</v>
      </c>
      <c r="P32" s="27">
        <v>-0.70357748178998014</v>
      </c>
      <c r="Q32" s="27">
        <v>-0.70357748178998014</v>
      </c>
      <c r="R32" s="27">
        <v>-0.73030784373368596</v>
      </c>
      <c r="S32" s="27">
        <v>-1.1073638522510341</v>
      </c>
      <c r="T32" s="27">
        <v>-0.95234680066189736</v>
      </c>
      <c r="U32" s="27">
        <v>-0.95234680066194954</v>
      </c>
      <c r="V32" s="27">
        <v>-0.95234680066194954</v>
      </c>
      <c r="W32" s="27">
        <v>-0.95234680066189736</v>
      </c>
      <c r="X32" s="27">
        <v>-0.95234680066179322</v>
      </c>
      <c r="Y32" s="27">
        <v>-0.95234680066189736</v>
      </c>
      <c r="Z32" s="27">
        <v>-0.95234680066192345</v>
      </c>
      <c r="AA32" s="27">
        <v>-0.95234680066192345</v>
      </c>
      <c r="AB32" s="27">
        <v>-0.95234680066192345</v>
      </c>
      <c r="AC32" s="27">
        <v>-0.95234680066192345</v>
      </c>
      <c r="AD32" s="27">
        <v>-0.95234680066192345</v>
      </c>
      <c r="AE32" s="27">
        <v>0</v>
      </c>
      <c r="AF32" s="27">
        <v>0</v>
      </c>
      <c r="AG32" s="28">
        <v>0</v>
      </c>
    </row>
    <row r="33" spans="1:33" ht="15.75" customHeight="1" x14ac:dyDescent="0.2">
      <c r="A33" s="19" t="s">
        <v>10</v>
      </c>
      <c r="B33" s="20" t="s">
        <v>409</v>
      </c>
      <c r="C33" s="29">
        <v>1.0815825403406669</v>
      </c>
      <c r="D33" s="29">
        <v>1.081582540340797</v>
      </c>
      <c r="E33" s="29">
        <v>1.0815825403407451</v>
      </c>
      <c r="F33" s="29">
        <v>1.081582540340797</v>
      </c>
      <c r="G33" s="29">
        <v>1.0815825403407191</v>
      </c>
      <c r="H33" s="29">
        <v>1.1394349081815021</v>
      </c>
      <c r="I33" s="29">
        <v>1.334414084316575</v>
      </c>
      <c r="J33" s="29">
        <v>1.448471022208051</v>
      </c>
      <c r="K33" s="29">
        <v>1.448471022208129</v>
      </c>
      <c r="L33" s="29">
        <v>1.448471022208103</v>
      </c>
      <c r="M33" s="29">
        <v>1.448471022208051</v>
      </c>
      <c r="N33" s="29">
        <v>1.448471022208103</v>
      </c>
      <c r="O33" s="29">
        <v>1.4484710222079731</v>
      </c>
      <c r="P33" s="29">
        <v>1.448471022208208</v>
      </c>
      <c r="Q33" s="29">
        <v>1.448471022208077</v>
      </c>
      <c r="R33" s="29">
        <v>1.4308157160124699</v>
      </c>
      <c r="S33" s="29">
        <v>0.89865070305548755</v>
      </c>
      <c r="T33" s="29">
        <v>1.1643255293076511</v>
      </c>
      <c r="U33" s="29">
        <v>1.1643255293076511</v>
      </c>
      <c r="V33" s="29">
        <v>1.164325529307807</v>
      </c>
      <c r="W33" s="29">
        <v>1.1643255293076771</v>
      </c>
      <c r="X33" s="29">
        <v>1.164325529307807</v>
      </c>
      <c r="Y33" s="29">
        <v>1.164325529307729</v>
      </c>
      <c r="Z33" s="29">
        <v>1.1643255293077031</v>
      </c>
      <c r="AA33" s="29">
        <v>1.1643255293077031</v>
      </c>
      <c r="AB33" s="29">
        <v>1.1643255293077031</v>
      </c>
      <c r="AC33" s="29">
        <v>1.1643255293077031</v>
      </c>
      <c r="AD33" s="29">
        <v>1.1643255293077031</v>
      </c>
      <c r="AE33" s="29">
        <v>0</v>
      </c>
      <c r="AF33" s="29">
        <v>0</v>
      </c>
      <c r="AG33" s="30">
        <v>0</v>
      </c>
    </row>
    <row r="34" spans="1:33" ht="15.75" customHeight="1" x14ac:dyDescent="0.2">
      <c r="A34" s="17" t="s">
        <v>10</v>
      </c>
      <c r="B34" s="18" t="s">
        <v>410</v>
      </c>
      <c r="C34" s="27">
        <v>5.0659298803128374</v>
      </c>
      <c r="D34" s="27">
        <v>5.0659298803123152</v>
      </c>
      <c r="E34" s="27">
        <v>5.0659298803125239</v>
      </c>
      <c r="F34" s="27">
        <v>5.0659298803124191</v>
      </c>
      <c r="G34" s="27">
        <v>5.0659298803128374</v>
      </c>
      <c r="H34" s="27">
        <v>5.3322169304948561</v>
      </c>
      <c r="I34" s="27">
        <v>8.8171632705635545</v>
      </c>
      <c r="J34" s="27">
        <v>10.025575289583999</v>
      </c>
      <c r="K34" s="27">
        <v>10.025575289584211</v>
      </c>
      <c r="L34" s="27">
        <v>10.02557528958379</v>
      </c>
      <c r="M34" s="27">
        <v>10.025575289583889</v>
      </c>
      <c r="N34" s="27">
        <v>10.025575289584101</v>
      </c>
      <c r="O34" s="27">
        <v>10.025575289583889</v>
      </c>
      <c r="P34" s="27">
        <v>10.025575289584211</v>
      </c>
      <c r="Q34" s="27">
        <v>10.02557528958368</v>
      </c>
      <c r="R34" s="27">
        <v>9.8209097039248725</v>
      </c>
      <c r="S34" s="27">
        <v>2.2689971095158228</v>
      </c>
      <c r="T34" s="27">
        <v>2.1740689754314149</v>
      </c>
      <c r="U34" s="27">
        <v>2.1740689754314149</v>
      </c>
      <c r="V34" s="27">
        <v>2.174068975431624</v>
      </c>
      <c r="W34" s="27">
        <v>2.1740689754317279</v>
      </c>
      <c r="X34" s="27">
        <v>2.1740689754317279</v>
      </c>
      <c r="Y34" s="27">
        <v>2.1740689754315188</v>
      </c>
      <c r="Z34" s="27">
        <v>2.174068975431624</v>
      </c>
      <c r="AA34" s="27">
        <v>2.174068975431624</v>
      </c>
      <c r="AB34" s="27">
        <v>2.174068975431624</v>
      </c>
      <c r="AC34" s="27">
        <v>2.174068975431624</v>
      </c>
      <c r="AD34" s="27">
        <v>2.174068975431624</v>
      </c>
      <c r="AE34" s="27">
        <v>0</v>
      </c>
      <c r="AF34" s="27">
        <v>0</v>
      </c>
      <c r="AG34" s="28">
        <v>0</v>
      </c>
    </row>
    <row r="35" spans="1:33" ht="15.75" customHeight="1" x14ac:dyDescent="0.2">
      <c r="A35" s="19" t="s">
        <v>10</v>
      </c>
      <c r="B35" s="20" t="s">
        <v>411</v>
      </c>
      <c r="C35" s="29">
        <v>-3.5491509379899351</v>
      </c>
      <c r="D35" s="29">
        <v>-3.5491509379899351</v>
      </c>
      <c r="E35" s="29">
        <v>-3.5491509379899351</v>
      </c>
      <c r="F35" s="29">
        <v>-0.7450775056686898</v>
      </c>
      <c r="G35" s="29">
        <v>-0.7450775056686898</v>
      </c>
      <c r="H35" s="29">
        <v>-0.7450775056686898</v>
      </c>
      <c r="I35" s="29">
        <v>-0.7450775056686898</v>
      </c>
      <c r="J35" s="29">
        <v>-0.7450775056686898</v>
      </c>
      <c r="K35" s="29">
        <v>-0.7450775056686898</v>
      </c>
      <c r="L35" s="29">
        <v>-0.7450775056686898</v>
      </c>
      <c r="M35" s="29">
        <v>-0.7450775056686898</v>
      </c>
      <c r="N35" s="29">
        <v>-0.7450775056686898</v>
      </c>
      <c r="O35" s="29">
        <v>-0.7450775056686898</v>
      </c>
      <c r="P35" s="29">
        <v>-0.7450775056686898</v>
      </c>
      <c r="Q35" s="29">
        <v>-0.7450775056686898</v>
      </c>
      <c r="R35" s="29">
        <v>-0.7450775056686898</v>
      </c>
      <c r="S35" s="29">
        <v>-0.7450775056686898</v>
      </c>
      <c r="T35" s="29">
        <v>-0.7450775056686898</v>
      </c>
      <c r="U35" s="29">
        <v>-0.7450775056686898</v>
      </c>
      <c r="V35" s="29">
        <v>-0.7450775056686898</v>
      </c>
      <c r="W35" s="29">
        <v>-0.7450775056686898</v>
      </c>
      <c r="X35" s="29">
        <v>-0.7450775056686898</v>
      </c>
      <c r="Y35" s="29">
        <v>-0.7450775056686898</v>
      </c>
      <c r="Z35" s="29">
        <v>-0.7450775056686898</v>
      </c>
      <c r="AA35" s="29">
        <v>-0.7450775056686898</v>
      </c>
      <c r="AB35" s="29">
        <v>-0.7450775056686898</v>
      </c>
      <c r="AC35" s="29">
        <v>-0.7450775056686898</v>
      </c>
      <c r="AD35" s="29">
        <v>-0.7450775056686898</v>
      </c>
      <c r="AE35" s="29">
        <v>0</v>
      </c>
      <c r="AF35" s="29">
        <v>0</v>
      </c>
      <c r="AG35" s="30">
        <v>0</v>
      </c>
    </row>
    <row r="36" spans="1:33" ht="15.75" customHeight="1" x14ac:dyDescent="0.2">
      <c r="A36" s="17" t="s">
        <v>10</v>
      </c>
      <c r="B36" s="18" t="s">
        <v>412</v>
      </c>
      <c r="C36" s="27">
        <v>-0.52389066047999999</v>
      </c>
      <c r="D36" s="27">
        <v>-0.54498829017599992</v>
      </c>
      <c r="E36" s="27">
        <v>-0.56608591987200008</v>
      </c>
      <c r="F36" s="27">
        <v>-0.58718354956800001</v>
      </c>
      <c r="G36" s="27">
        <v>-0.60828117926400016</v>
      </c>
      <c r="H36" s="27">
        <v>-0.62937880896000009</v>
      </c>
      <c r="I36" s="27">
        <v>-0.65047643865600013</v>
      </c>
      <c r="J36" s="27">
        <v>-0.67157406835200018</v>
      </c>
      <c r="K36" s="27">
        <v>-0.69267169804800022</v>
      </c>
      <c r="L36" s="27">
        <v>-0.71376932774400026</v>
      </c>
      <c r="M36" s="27">
        <v>-0.73486695743999997</v>
      </c>
      <c r="N36" s="27">
        <v>-0.75711788933381419</v>
      </c>
      <c r="O36" s="27">
        <v>-0.77936882122762852</v>
      </c>
      <c r="P36" s="27">
        <v>-0.80161975312144285</v>
      </c>
      <c r="Q36" s="27">
        <v>-0.82387068501525718</v>
      </c>
      <c r="R36" s="27">
        <v>-0.84612161690907139</v>
      </c>
      <c r="S36" s="27">
        <v>-0.86837254880288561</v>
      </c>
      <c r="T36" s="27">
        <v>-0.89062348069670005</v>
      </c>
      <c r="U36" s="27">
        <v>-0.91287441259051427</v>
      </c>
      <c r="V36" s="27">
        <v>-0.93512534448432849</v>
      </c>
      <c r="W36" s="27">
        <v>-0.9573762763781426</v>
      </c>
      <c r="X36" s="27">
        <v>-0.9796272082719486</v>
      </c>
      <c r="Y36" s="27">
        <v>-1.001878140165771</v>
      </c>
      <c r="Z36" s="27">
        <v>-1.024129072059585</v>
      </c>
      <c r="AA36" s="27">
        <v>-1.0463800039533979</v>
      </c>
      <c r="AB36" s="27">
        <v>-1.068630935847211</v>
      </c>
      <c r="AC36" s="27">
        <v>-1.0908818677410239</v>
      </c>
      <c r="AD36" s="27">
        <v>-1.113132799634837</v>
      </c>
      <c r="AE36" s="27">
        <v>0</v>
      </c>
      <c r="AF36" s="27">
        <v>0</v>
      </c>
      <c r="AG36" s="28">
        <v>0</v>
      </c>
    </row>
    <row r="37" spans="1:33" ht="15.75" customHeight="1" x14ac:dyDescent="0.2">
      <c r="A37" s="19" t="s">
        <v>10</v>
      </c>
      <c r="B37" s="20" t="s">
        <v>413</v>
      </c>
      <c r="C37" s="29">
        <v>-0.36757898172889159</v>
      </c>
      <c r="D37" s="29">
        <v>-0.35280785242641849</v>
      </c>
      <c r="E37" s="29">
        <v>-0.35482416085528767</v>
      </c>
      <c r="F37" s="29">
        <v>-0.32075773006514707</v>
      </c>
      <c r="G37" s="29">
        <v>-0.29535167350159652</v>
      </c>
      <c r="H37" s="29">
        <v>-0.2567700342669974</v>
      </c>
      <c r="I37" s="29">
        <v>-0.22010516001059721</v>
      </c>
      <c r="J37" s="29">
        <v>-0.23593696175806769</v>
      </c>
      <c r="K37" s="29">
        <v>-0.2373544171354571</v>
      </c>
      <c r="L37" s="29">
        <v>-0.22540027433136919</v>
      </c>
      <c r="M37" s="29">
        <v>-0.24350255571757981</v>
      </c>
      <c r="N37" s="29">
        <v>-0.25166107894677758</v>
      </c>
      <c r="O37" s="29">
        <v>-0.25967450169944278</v>
      </c>
      <c r="P37" s="29">
        <v>-0.23180332557795219</v>
      </c>
      <c r="Q37" s="29">
        <v>-0.2328835204031727</v>
      </c>
      <c r="R37" s="29">
        <v>-0.23502130526256551</v>
      </c>
      <c r="S37" s="29">
        <v>-0.23595082373036019</v>
      </c>
      <c r="T37" s="29">
        <v>-0.22690144477246019</v>
      </c>
      <c r="U37" s="29">
        <v>-0.22308151394732589</v>
      </c>
      <c r="V37" s="29">
        <v>-0.24902308643731341</v>
      </c>
      <c r="W37" s="29">
        <v>-0.25198303465068689</v>
      </c>
      <c r="X37" s="29">
        <v>-0.24797098668005749</v>
      </c>
      <c r="Y37" s="29">
        <v>-0.2455962479714979</v>
      </c>
      <c r="Z37" s="29">
        <v>-0.23521169068891251</v>
      </c>
      <c r="AA37" s="29">
        <v>-0.2348884590563764</v>
      </c>
      <c r="AB37" s="29">
        <v>-0.2364437222837748</v>
      </c>
      <c r="AC37" s="29">
        <v>-0.2372462930333312</v>
      </c>
      <c r="AD37" s="29">
        <v>-0.23810762528538809</v>
      </c>
      <c r="AE37" s="29">
        <v>0</v>
      </c>
      <c r="AF37" s="29">
        <v>0</v>
      </c>
      <c r="AG37" s="30">
        <v>0</v>
      </c>
    </row>
    <row r="38" spans="1:33" ht="15.75" customHeight="1" x14ac:dyDescent="0.2">
      <c r="A38" s="17" t="s">
        <v>10</v>
      </c>
      <c r="B38" s="18" t="s">
        <v>414</v>
      </c>
      <c r="C38" s="27">
        <v>-3.0070626593109179E-2</v>
      </c>
      <c r="D38" s="27">
        <v>-2.8427229026970639E-2</v>
      </c>
      <c r="E38" s="27">
        <v>-2.839059448857106E-2</v>
      </c>
      <c r="F38" s="27">
        <v>-2.357078544496484E-2</v>
      </c>
      <c r="G38" s="27">
        <v>-2.0365644309576169E-2</v>
      </c>
      <c r="H38" s="27">
        <v>-1.58350346177101E-2</v>
      </c>
      <c r="I38" s="27">
        <v>-1.1429301485583101E-2</v>
      </c>
      <c r="J38" s="27">
        <v>-1.1590920064380341E-2</v>
      </c>
      <c r="K38" s="27">
        <v>-1.191179867035318E-2</v>
      </c>
      <c r="L38" s="27">
        <v>-1.0688813255015269E-2</v>
      </c>
      <c r="M38" s="27">
        <v>-1.1652063064484609E-2</v>
      </c>
      <c r="N38" s="27">
        <v>-1.319096802719795E-2</v>
      </c>
      <c r="O38" s="27">
        <v>-1.445377885433621E-2</v>
      </c>
      <c r="P38" s="27">
        <v>-1.1069222763636101E-2</v>
      </c>
      <c r="Q38" s="27">
        <v>-9.980771734647351E-3</v>
      </c>
      <c r="R38" s="27">
        <v>-1.117712051139908E-2</v>
      </c>
      <c r="S38" s="27">
        <v>-1.2091926737804961E-2</v>
      </c>
      <c r="T38" s="27">
        <v>-1.1997823604182429E-2</v>
      </c>
      <c r="U38" s="27">
        <v>-1.233215985294667E-2</v>
      </c>
      <c r="V38" s="27">
        <v>-1.5043318194766019E-2</v>
      </c>
      <c r="W38" s="27">
        <v>-1.5859118401493309E-2</v>
      </c>
      <c r="X38" s="27">
        <v>-1.6012970980014932E-2</v>
      </c>
      <c r="Y38" s="27">
        <v>-1.6231755184782131E-2</v>
      </c>
      <c r="Z38" s="27">
        <v>-1.552623775470835E-2</v>
      </c>
      <c r="AA38" s="27">
        <v>-1.557831273318573E-2</v>
      </c>
      <c r="AB38" s="27">
        <v>-1.5841326405415902E-2</v>
      </c>
      <c r="AC38" s="27">
        <v>-1.610324288982844E-2</v>
      </c>
      <c r="AD38" s="27">
        <v>-1.6341535321180229E-2</v>
      </c>
      <c r="AE38" s="27">
        <v>0</v>
      </c>
      <c r="AF38" s="27">
        <v>0</v>
      </c>
      <c r="AG38" s="28">
        <v>0</v>
      </c>
    </row>
    <row r="39" spans="1:33" ht="15.75" customHeight="1" x14ac:dyDescent="0.2">
      <c r="A39" s="19" t="s">
        <v>10</v>
      </c>
      <c r="B39" s="20" t="s">
        <v>415</v>
      </c>
      <c r="C39" s="29">
        <v>-0.14621039661805249</v>
      </c>
      <c r="D39" s="29">
        <v>-0.14191708235429909</v>
      </c>
      <c r="E39" s="29">
        <v>-0.14229060040139371</v>
      </c>
      <c r="F39" s="29">
        <v>-0.12762677490105151</v>
      </c>
      <c r="G39" s="29">
        <v>-0.1171414219743771</v>
      </c>
      <c r="H39" s="29">
        <v>-0.1019746906582657</v>
      </c>
      <c r="I39" s="29">
        <v>-8.6482221039862403E-2</v>
      </c>
      <c r="J39" s="29">
        <v>-8.4653428264545097E-2</v>
      </c>
      <c r="K39" s="29">
        <v>-8.3521873999544208E-2</v>
      </c>
      <c r="L39" s="29">
        <v>-7.7767545498262508E-2</v>
      </c>
      <c r="M39" s="29">
        <v>-7.8789660097691991E-2</v>
      </c>
      <c r="N39" s="29">
        <v>-8.1927537098625325E-2</v>
      </c>
      <c r="O39" s="29">
        <v>-8.4589570335998135E-2</v>
      </c>
      <c r="P39" s="29">
        <v>-7.3010611586842744E-2</v>
      </c>
      <c r="Q39" s="29">
        <v>-6.810985042216762E-2</v>
      </c>
      <c r="R39" s="29">
        <v>-7.153759052902485E-2</v>
      </c>
      <c r="S39" s="29">
        <v>-7.3896977514031195E-2</v>
      </c>
      <c r="T39" s="29">
        <v>-7.1544084117649231E-2</v>
      </c>
      <c r="U39" s="29">
        <v>-7.1559382353932346E-2</v>
      </c>
      <c r="V39" s="29">
        <v>-8.3558573098970176E-2</v>
      </c>
      <c r="W39" s="29">
        <v>-8.6359419174017751E-2</v>
      </c>
      <c r="X39" s="29">
        <v>-8.6045083735757907E-2</v>
      </c>
      <c r="Y39" s="29">
        <v>-8.6193704807352556E-2</v>
      </c>
      <c r="Z39" s="29">
        <v>-8.1888558372163356E-2</v>
      </c>
      <c r="AA39" s="29">
        <v>-8.1441805043167878E-2</v>
      </c>
      <c r="AB39" s="29">
        <v>-8.2132677797258871E-2</v>
      </c>
      <c r="AC39" s="29">
        <v>-8.2899126929572575E-2</v>
      </c>
      <c r="AD39" s="29">
        <v>-8.3619057418571632E-2</v>
      </c>
      <c r="AE39" s="29">
        <v>0</v>
      </c>
      <c r="AF39" s="29">
        <v>0</v>
      </c>
      <c r="AG39" s="30">
        <v>0</v>
      </c>
    </row>
    <row r="40" spans="1:33" ht="15.75" customHeight="1" x14ac:dyDescent="0.2">
      <c r="A40" s="17" t="s">
        <v>10</v>
      </c>
      <c r="B40" s="18" t="s">
        <v>416</v>
      </c>
      <c r="C40" s="27">
        <v>-0.14661721445550779</v>
      </c>
      <c r="D40" s="27">
        <v>-0.14200564957773659</v>
      </c>
      <c r="E40" s="27">
        <v>-0.14221251929820419</v>
      </c>
      <c r="F40" s="27">
        <v>-0.126926902086375</v>
      </c>
      <c r="G40" s="27">
        <v>-0.1159733472169769</v>
      </c>
      <c r="H40" s="27">
        <v>-0.10021559570846381</v>
      </c>
      <c r="I40" s="27">
        <v>-8.4149168116568668E-2</v>
      </c>
      <c r="J40" s="27">
        <v>-8.2189086694395661E-2</v>
      </c>
      <c r="K40" s="27">
        <v>-8.0952158777409064E-2</v>
      </c>
      <c r="L40" s="27">
        <v>-7.4955423350634265E-2</v>
      </c>
      <c r="M40" s="27">
        <v>-7.5952152543801055E-2</v>
      </c>
      <c r="N40" s="27">
        <v>-7.9128798419952684E-2</v>
      </c>
      <c r="O40" s="27">
        <v>-8.1811489891692415E-2</v>
      </c>
      <c r="P40" s="27">
        <v>-6.9817354491558403E-2</v>
      </c>
      <c r="Q40" s="27">
        <v>-6.4724809223619173E-2</v>
      </c>
      <c r="R40" s="27">
        <v>-6.7904353246054594E-2</v>
      </c>
      <c r="S40" s="27">
        <v>-7.0084287206069198E-2</v>
      </c>
      <c r="T40" s="27">
        <v>-6.7851602250344506E-2</v>
      </c>
      <c r="U40" s="27">
        <v>-6.7837975436268974E-2</v>
      </c>
      <c r="V40" s="27">
        <v>-7.9049630497328285E-2</v>
      </c>
      <c r="W40" s="27">
        <v>-8.1646833500033905E-2</v>
      </c>
      <c r="X40" s="27">
        <v>-8.132716550259661E-2</v>
      </c>
      <c r="Y40" s="27">
        <v>-8.1441952415387417E-2</v>
      </c>
      <c r="Z40" s="27">
        <v>-7.7386065090642581E-2</v>
      </c>
      <c r="AA40" s="27">
        <v>-7.6944810664566154E-2</v>
      </c>
      <c r="AB40" s="27">
        <v>-7.7569838646710201E-2</v>
      </c>
      <c r="AC40" s="27">
        <v>-7.8266386914921132E-2</v>
      </c>
      <c r="AD40" s="27">
        <v>-7.8920074366813572E-2</v>
      </c>
      <c r="AE40" s="27">
        <v>0</v>
      </c>
      <c r="AF40" s="27">
        <v>0</v>
      </c>
      <c r="AG40" s="28">
        <v>0</v>
      </c>
    </row>
    <row r="41" spans="1:33" ht="15.75" customHeight="1" x14ac:dyDescent="0.2">
      <c r="A41" s="19" t="s">
        <v>10</v>
      </c>
      <c r="B41" s="20" t="s">
        <v>417</v>
      </c>
      <c r="C41" s="29">
        <v>-4.4680744062222132E-2</v>
      </c>
      <c r="D41" s="29">
        <v>-4.0457891467412153E-2</v>
      </c>
      <c r="E41" s="29">
        <v>-4.1930446667118718E-2</v>
      </c>
      <c r="F41" s="29">
        <v>-4.2633267632755802E-2</v>
      </c>
      <c r="G41" s="29">
        <v>-4.1871260000666252E-2</v>
      </c>
      <c r="H41" s="29">
        <v>-3.8744713282557797E-2</v>
      </c>
      <c r="I41" s="29">
        <v>-3.8044469368583043E-2</v>
      </c>
      <c r="J41" s="29">
        <v>-5.750352673474661E-2</v>
      </c>
      <c r="K41" s="29">
        <v>-6.0968585688150612E-2</v>
      </c>
      <c r="L41" s="29">
        <v>-6.1988492227457163E-2</v>
      </c>
      <c r="M41" s="29">
        <v>-7.7108680011602135E-2</v>
      </c>
      <c r="N41" s="29">
        <v>-7.7413775401001708E-2</v>
      </c>
      <c r="O41" s="29">
        <v>-7.8819662617416075E-2</v>
      </c>
      <c r="P41" s="29">
        <v>-7.7906136735914969E-2</v>
      </c>
      <c r="Q41" s="29">
        <v>-9.0068089022738509E-2</v>
      </c>
      <c r="R41" s="29">
        <v>-8.4402240976086937E-2</v>
      </c>
      <c r="S41" s="29">
        <v>-7.9877632272454896E-2</v>
      </c>
      <c r="T41" s="29">
        <v>-7.5507934800283991E-2</v>
      </c>
      <c r="U41" s="29">
        <v>-7.1351996304177948E-2</v>
      </c>
      <c r="V41" s="29">
        <v>-7.1371564646248956E-2</v>
      </c>
      <c r="W41" s="29">
        <v>-6.8117663575141929E-2</v>
      </c>
      <c r="X41" s="29">
        <v>-6.4585766461687996E-2</v>
      </c>
      <c r="Y41" s="29">
        <v>-6.1728835563975772E-2</v>
      </c>
      <c r="Z41" s="29">
        <v>-6.0410829471398191E-2</v>
      </c>
      <c r="AA41" s="29">
        <v>-6.0923530615456641E-2</v>
      </c>
      <c r="AB41" s="29">
        <v>-6.0899879434389882E-2</v>
      </c>
      <c r="AC41" s="29">
        <v>-5.9977536299009017E-2</v>
      </c>
      <c r="AD41" s="29">
        <v>-5.9226958178822689E-2</v>
      </c>
      <c r="AE41" s="29">
        <v>0</v>
      </c>
      <c r="AF41" s="29">
        <v>0</v>
      </c>
      <c r="AG41" s="30">
        <v>0</v>
      </c>
    </row>
    <row r="42" spans="1:33" ht="15.75" customHeight="1" x14ac:dyDescent="0.2">
      <c r="A42" s="17" t="s">
        <v>10</v>
      </c>
      <c r="B42" s="18" t="s">
        <v>418</v>
      </c>
      <c r="C42" s="27">
        <v>0</v>
      </c>
      <c r="D42" s="27">
        <v>0</v>
      </c>
      <c r="E42" s="27">
        <v>0</v>
      </c>
      <c r="F42" s="27">
        <v>0</v>
      </c>
      <c r="G42" s="27">
        <v>0</v>
      </c>
      <c r="H42" s="27">
        <v>0</v>
      </c>
      <c r="I42" s="27">
        <v>0</v>
      </c>
      <c r="J42" s="27">
        <v>0</v>
      </c>
      <c r="K42" s="27">
        <v>0</v>
      </c>
      <c r="L42" s="27">
        <v>0</v>
      </c>
      <c r="M42" s="27">
        <v>0</v>
      </c>
      <c r="N42" s="27">
        <v>0</v>
      </c>
      <c r="O42" s="27">
        <v>0</v>
      </c>
      <c r="P42" s="27">
        <v>0</v>
      </c>
      <c r="Q42" s="27">
        <v>0</v>
      </c>
      <c r="R42" s="27">
        <v>0</v>
      </c>
      <c r="S42" s="27">
        <v>0</v>
      </c>
      <c r="T42" s="27">
        <v>0</v>
      </c>
      <c r="U42" s="27">
        <v>0</v>
      </c>
      <c r="V42" s="27">
        <v>0</v>
      </c>
      <c r="W42" s="27">
        <v>0</v>
      </c>
      <c r="X42" s="27">
        <v>0</v>
      </c>
      <c r="Y42" s="27">
        <v>0</v>
      </c>
      <c r="Z42" s="27">
        <v>0</v>
      </c>
      <c r="AA42" s="27">
        <v>0</v>
      </c>
      <c r="AB42" s="27">
        <v>0</v>
      </c>
      <c r="AC42" s="27">
        <v>0</v>
      </c>
      <c r="AD42" s="27">
        <v>0</v>
      </c>
      <c r="AE42" s="27">
        <v>0</v>
      </c>
      <c r="AF42" s="27">
        <v>0</v>
      </c>
      <c r="AG42" s="28">
        <v>0</v>
      </c>
    </row>
    <row r="43" spans="1:33" ht="15.75" customHeight="1" x14ac:dyDescent="0.2">
      <c r="A43" s="17" t="s">
        <v>10</v>
      </c>
      <c r="B43" s="18" t="s">
        <v>419</v>
      </c>
      <c r="C43" s="27">
        <v>0.44832901058678992</v>
      </c>
      <c r="D43" s="27">
        <v>6.8843386750657889E-2</v>
      </c>
      <c r="E43" s="27">
        <v>-0.26399049812698189</v>
      </c>
      <c r="F43" s="27">
        <v>7.7807941593169019E-2</v>
      </c>
      <c r="G43" s="27">
        <v>-3.3126442096419052E-2</v>
      </c>
      <c r="H43" s="27">
        <v>-0.51445416869241489</v>
      </c>
      <c r="I43" s="27">
        <v>-0.97598611930871315</v>
      </c>
      <c r="J43" s="27">
        <v>-0.1005787877214203</v>
      </c>
      <c r="K43" s="27">
        <v>-0.17597294080974629</v>
      </c>
      <c r="L43" s="27">
        <v>-0.90099243478338864</v>
      </c>
      <c r="M43" s="27">
        <v>-0.30289370281329231</v>
      </c>
      <c r="N43" s="27">
        <v>-0.87198663905736651</v>
      </c>
      <c r="O43" s="27">
        <v>-0.22868051798000119</v>
      </c>
      <c r="P43" s="27">
        <v>-0.16688699710923621</v>
      </c>
      <c r="Q43" s="27">
        <v>-0.51631481679038205</v>
      </c>
      <c r="R43" s="27">
        <v>-3.7191796831827453E-2</v>
      </c>
      <c r="S43" s="27">
        <v>-0.49335604394837412</v>
      </c>
      <c r="T43" s="27">
        <v>-0.49282158816605193</v>
      </c>
      <c r="U43" s="27">
        <v>0.37787446060536778</v>
      </c>
      <c r="V43" s="27">
        <v>-1.348535057829503</v>
      </c>
      <c r="W43" s="27">
        <v>-0.23244293922046169</v>
      </c>
      <c r="X43" s="27">
        <v>1.060564929267535</v>
      </c>
      <c r="Y43" s="27">
        <v>-0.35848033061409862</v>
      </c>
      <c r="Z43" s="27">
        <v>0.21794689357598429</v>
      </c>
      <c r="AA43" s="27">
        <v>0.32754317392900839</v>
      </c>
      <c r="AB43" s="27">
        <v>0.43713945428200651</v>
      </c>
      <c r="AC43" s="27">
        <v>0.54673573463503067</v>
      </c>
      <c r="AD43" s="27">
        <v>0.65633201498802873</v>
      </c>
      <c r="AE43" s="27">
        <v>0.65633201498802873</v>
      </c>
      <c r="AF43" s="27">
        <v>0.65633201498802873</v>
      </c>
      <c r="AG43" s="28">
        <v>0.65633201498802873</v>
      </c>
    </row>
    <row r="44" spans="1:33" ht="15.75" customHeight="1" x14ac:dyDescent="0.2">
      <c r="A44" s="17" t="s">
        <v>12</v>
      </c>
      <c r="B44" s="18" t="s">
        <v>406</v>
      </c>
      <c r="C44" s="27">
        <v>-17.315049290141999</v>
      </c>
      <c r="D44" s="27">
        <v>-17.315049290142209</v>
      </c>
      <c r="E44" s="27">
        <v>-17.315049290142419</v>
      </c>
      <c r="F44" s="27">
        <v>-17.315049290141591</v>
      </c>
      <c r="G44" s="27">
        <v>-17.315049290142209</v>
      </c>
      <c r="H44" s="27">
        <v>-16.80308168076213</v>
      </c>
      <c r="I44" s="27">
        <v>-15.97855165119184</v>
      </c>
      <c r="J44" s="27">
        <v>-15.978551651192459</v>
      </c>
      <c r="K44" s="27">
        <v>-15.978551651192261</v>
      </c>
      <c r="L44" s="27">
        <v>-15.978551651192261</v>
      </c>
      <c r="M44" s="27">
        <v>-15.97855165119163</v>
      </c>
      <c r="N44" s="27">
        <v>-15.97855165119288</v>
      </c>
      <c r="O44" s="27">
        <v>-15.97855165119163</v>
      </c>
      <c r="P44" s="27">
        <v>-14.09353261924239</v>
      </c>
      <c r="Q44" s="27">
        <v>-13.254929296113881</v>
      </c>
      <c r="R44" s="27">
        <v>-13.25492929611492</v>
      </c>
      <c r="S44" s="27">
        <v>-13.254929296114289</v>
      </c>
      <c r="T44" s="27">
        <v>-13.11925193344249</v>
      </c>
      <c r="U44" s="27">
        <v>-18.978604680406281</v>
      </c>
      <c r="V44" s="27">
        <v>-22.277352506999289</v>
      </c>
      <c r="W44" s="27">
        <v>-22.277352506999289</v>
      </c>
      <c r="X44" s="27">
        <v>-22.277352506998039</v>
      </c>
      <c r="Y44" s="27">
        <v>-22.277352506999911</v>
      </c>
      <c r="Z44" s="27">
        <v>-22.277352506999701</v>
      </c>
      <c r="AA44" s="27">
        <v>-22.277352506999701</v>
      </c>
      <c r="AB44" s="27">
        <v>-22.277352506999701</v>
      </c>
      <c r="AC44" s="27">
        <v>-22.277352506999701</v>
      </c>
      <c r="AD44" s="27">
        <v>-22.277352506999701</v>
      </c>
      <c r="AE44" s="27">
        <v>0</v>
      </c>
      <c r="AF44" s="27">
        <v>0</v>
      </c>
      <c r="AG44" s="28">
        <v>0</v>
      </c>
    </row>
    <row r="45" spans="1:33" ht="15.75" customHeight="1" x14ac:dyDescent="0.2">
      <c r="A45" s="19" t="s">
        <v>12</v>
      </c>
      <c r="B45" s="20" t="s">
        <v>407</v>
      </c>
      <c r="C45" s="29">
        <v>-3.3908101914437272</v>
      </c>
      <c r="D45" s="29">
        <v>-3.3908101914438049</v>
      </c>
      <c r="E45" s="29">
        <v>-3.390810191443935</v>
      </c>
      <c r="F45" s="29">
        <v>-3.3908101914438569</v>
      </c>
      <c r="G45" s="29">
        <v>-3.390810191443753</v>
      </c>
      <c r="H45" s="29">
        <v>-3.2591189539026808</v>
      </c>
      <c r="I45" s="29">
        <v>-3.0469946636779541</v>
      </c>
      <c r="J45" s="29">
        <v>-3.04699466367811</v>
      </c>
      <c r="K45" s="29">
        <v>-3.0469946636779022</v>
      </c>
      <c r="L45" s="29">
        <v>-3.046994663678007</v>
      </c>
      <c r="M45" s="29">
        <v>-3.046994663678058</v>
      </c>
      <c r="N45" s="29">
        <v>-3.046994663678007</v>
      </c>
      <c r="O45" s="29">
        <v>-3.04699466367811</v>
      </c>
      <c r="P45" s="29">
        <v>-2.7300256248863</v>
      </c>
      <c r="Q45" s="29">
        <v>-2.5890131020663412</v>
      </c>
      <c r="R45" s="29">
        <v>-2.589013102066446</v>
      </c>
      <c r="S45" s="29">
        <v>-2.58901310206608</v>
      </c>
      <c r="T45" s="29">
        <v>-2.5739378395473218</v>
      </c>
      <c r="U45" s="29">
        <v>-3.8410401157954599</v>
      </c>
      <c r="V45" s="29">
        <v>-4.5544040418729992</v>
      </c>
      <c r="W45" s="29">
        <v>-4.5544040418728429</v>
      </c>
      <c r="X45" s="29">
        <v>-4.5544040418727381</v>
      </c>
      <c r="Y45" s="29">
        <v>-4.5544040418729468</v>
      </c>
      <c r="Z45" s="29">
        <v>-4.5544040418729468</v>
      </c>
      <c r="AA45" s="29">
        <v>-4.5544040418729468</v>
      </c>
      <c r="AB45" s="29">
        <v>-4.5544040418729468</v>
      </c>
      <c r="AC45" s="29">
        <v>-4.5544040418729468</v>
      </c>
      <c r="AD45" s="29">
        <v>-4.5544040418729468</v>
      </c>
      <c r="AE45" s="29">
        <v>0</v>
      </c>
      <c r="AF45" s="29">
        <v>0</v>
      </c>
      <c r="AG45" s="30">
        <v>0</v>
      </c>
    </row>
    <row r="46" spans="1:33" ht="15.75" customHeight="1" x14ac:dyDescent="0.2">
      <c r="A46" s="17" t="s">
        <v>12</v>
      </c>
      <c r="B46" s="18" t="s">
        <v>408</v>
      </c>
      <c r="C46" s="27">
        <v>-2.9481266262239569</v>
      </c>
      <c r="D46" s="27">
        <v>-2.9481266262238011</v>
      </c>
      <c r="E46" s="27">
        <v>-2.9481266262238011</v>
      </c>
      <c r="F46" s="27">
        <v>-2.9481266262240098</v>
      </c>
      <c r="G46" s="27">
        <v>-2.9481266262237491</v>
      </c>
      <c r="H46" s="27">
        <v>-1.6160570736106481</v>
      </c>
      <c r="I46" s="27">
        <v>0.52939744702115843</v>
      </c>
      <c r="J46" s="27">
        <v>0.52939744702131475</v>
      </c>
      <c r="K46" s="27">
        <v>0.52939744702110636</v>
      </c>
      <c r="L46" s="27">
        <v>0.52939744702131475</v>
      </c>
      <c r="M46" s="27">
        <v>0.52939744702121061</v>
      </c>
      <c r="N46" s="27">
        <v>0.52939744702121061</v>
      </c>
      <c r="O46" s="27">
        <v>0.52939744702126268</v>
      </c>
      <c r="P46" s="27">
        <v>2.402706681062166</v>
      </c>
      <c r="Q46" s="27">
        <v>3.236100573795492</v>
      </c>
      <c r="R46" s="27">
        <v>3.2361005737953881</v>
      </c>
      <c r="S46" s="27">
        <v>3.2361005737955439</v>
      </c>
      <c r="T46" s="27">
        <v>3.1266781738238572</v>
      </c>
      <c r="U46" s="27">
        <v>-3.4619878388644068E-2</v>
      </c>
      <c r="V46" s="27">
        <v>-1.8143941178480669</v>
      </c>
      <c r="W46" s="27">
        <v>-1.8143941178480669</v>
      </c>
      <c r="X46" s="27">
        <v>-1.814394117847755</v>
      </c>
      <c r="Y46" s="27">
        <v>-1.8143941178482239</v>
      </c>
      <c r="Z46" s="27">
        <v>-1.814394117848015</v>
      </c>
      <c r="AA46" s="27">
        <v>-1.814394117848015</v>
      </c>
      <c r="AB46" s="27">
        <v>-1.814394117848015</v>
      </c>
      <c r="AC46" s="27">
        <v>-1.814394117848015</v>
      </c>
      <c r="AD46" s="27">
        <v>-1.814394117848015</v>
      </c>
      <c r="AE46" s="27">
        <v>0</v>
      </c>
      <c r="AF46" s="27">
        <v>0</v>
      </c>
      <c r="AG46" s="28">
        <v>0</v>
      </c>
    </row>
    <row r="47" spans="1:33" ht="15.75" customHeight="1" x14ac:dyDescent="0.2">
      <c r="A47" s="19" t="s">
        <v>12</v>
      </c>
      <c r="B47" s="20" t="s">
        <v>409</v>
      </c>
      <c r="C47" s="29">
        <v>-1.955819957736618</v>
      </c>
      <c r="D47" s="29">
        <v>-1.955819957736487</v>
      </c>
      <c r="E47" s="29">
        <v>-1.955819957736461</v>
      </c>
      <c r="F47" s="29">
        <v>-1.955819957736592</v>
      </c>
      <c r="G47" s="29">
        <v>-1.955819957736566</v>
      </c>
      <c r="H47" s="29">
        <v>-1.090340300525203</v>
      </c>
      <c r="I47" s="29">
        <v>0.30391805064780658</v>
      </c>
      <c r="J47" s="29">
        <v>0.30391805064778049</v>
      </c>
      <c r="K47" s="29">
        <v>0.30391805064780658</v>
      </c>
      <c r="L47" s="29">
        <v>0.30391805064775451</v>
      </c>
      <c r="M47" s="29">
        <v>0.30391805064778049</v>
      </c>
      <c r="N47" s="29">
        <v>0.30391805064772842</v>
      </c>
      <c r="O47" s="29">
        <v>0.30391805064783262</v>
      </c>
      <c r="P47" s="29">
        <v>-0.40609573975280938</v>
      </c>
      <c r="Q47" s="29">
        <v>-0.72196518934694365</v>
      </c>
      <c r="R47" s="29">
        <v>-0.72196518934689158</v>
      </c>
      <c r="S47" s="29">
        <v>-0.72196518934694365</v>
      </c>
      <c r="T47" s="29">
        <v>-0.72196518934696974</v>
      </c>
      <c r="U47" s="29">
        <v>-0.98661746404503248</v>
      </c>
      <c r="V47" s="29">
        <v>-1.135613633701654</v>
      </c>
      <c r="W47" s="29">
        <v>-1.135613633701446</v>
      </c>
      <c r="X47" s="29">
        <v>-1.1356136337015239</v>
      </c>
      <c r="Y47" s="29">
        <v>-1.135613633701446</v>
      </c>
      <c r="Z47" s="29">
        <v>-1.1356136337015501</v>
      </c>
      <c r="AA47" s="29">
        <v>-1.1356136337015501</v>
      </c>
      <c r="AB47" s="29">
        <v>-1.1356136337015501</v>
      </c>
      <c r="AC47" s="29">
        <v>-1.1356136337015501</v>
      </c>
      <c r="AD47" s="29">
        <v>-1.1356136337015501</v>
      </c>
      <c r="AE47" s="29">
        <v>0</v>
      </c>
      <c r="AF47" s="29">
        <v>0</v>
      </c>
      <c r="AG47" s="30">
        <v>0</v>
      </c>
    </row>
    <row r="48" spans="1:33" ht="15.75" customHeight="1" x14ac:dyDescent="0.2">
      <c r="A48" s="17" t="s">
        <v>12</v>
      </c>
      <c r="B48" s="18" t="s">
        <v>410</v>
      </c>
      <c r="C48" s="27">
        <v>-9.4604455741279772</v>
      </c>
      <c r="D48" s="27">
        <v>-9.460445574128812</v>
      </c>
      <c r="E48" s="27">
        <v>-9.4604455741286024</v>
      </c>
      <c r="F48" s="27">
        <v>-9.4604455741283946</v>
      </c>
      <c r="G48" s="27">
        <v>-9.4604455741283946</v>
      </c>
      <c r="H48" s="27">
        <v>-3.9500181596348698</v>
      </c>
      <c r="I48" s="27">
        <v>4.9270933671070338</v>
      </c>
      <c r="J48" s="27">
        <v>4.9270933671074504</v>
      </c>
      <c r="K48" s="27">
        <v>4.9270933671074504</v>
      </c>
      <c r="L48" s="27">
        <v>4.9270933671068251</v>
      </c>
      <c r="M48" s="27">
        <v>4.9270933671072417</v>
      </c>
      <c r="N48" s="27">
        <v>4.9270933671074504</v>
      </c>
      <c r="O48" s="27">
        <v>4.9270933671072417</v>
      </c>
      <c r="P48" s="27">
        <v>-3.1213133650236951</v>
      </c>
      <c r="Q48" s="27">
        <v>-6.7018717132690044</v>
      </c>
      <c r="R48" s="27">
        <v>-6.7018717132692132</v>
      </c>
      <c r="S48" s="27">
        <v>-6.701871713269421</v>
      </c>
      <c r="T48" s="27">
        <v>-6.7018717132692132</v>
      </c>
      <c r="U48" s="27">
        <v>-5.4196660555275757</v>
      </c>
      <c r="V48" s="27">
        <v>-4.6977991003568604</v>
      </c>
      <c r="W48" s="27">
        <v>-4.6977991003570683</v>
      </c>
      <c r="X48" s="27">
        <v>-4.6977991003568604</v>
      </c>
      <c r="Y48" s="27">
        <v>-4.6977991003570683</v>
      </c>
      <c r="Z48" s="27">
        <v>-4.6977991003568604</v>
      </c>
      <c r="AA48" s="27">
        <v>-4.6977991003568604</v>
      </c>
      <c r="AB48" s="27">
        <v>-4.6977991003568604</v>
      </c>
      <c r="AC48" s="27">
        <v>-4.6977991003568604</v>
      </c>
      <c r="AD48" s="27">
        <v>-4.6977991003568604</v>
      </c>
      <c r="AE48" s="27">
        <v>0</v>
      </c>
      <c r="AF48" s="27">
        <v>0</v>
      </c>
      <c r="AG48" s="28">
        <v>0</v>
      </c>
    </row>
    <row r="49" spans="1:33" ht="15.75" customHeight="1" x14ac:dyDescent="0.2">
      <c r="A49" s="19" t="s">
        <v>12</v>
      </c>
      <c r="B49" s="20" t="s">
        <v>411</v>
      </c>
      <c r="C49" s="29">
        <v>-10.526774695859659</v>
      </c>
      <c r="D49" s="29">
        <v>-10.526774695859659</v>
      </c>
      <c r="E49" s="29">
        <v>-10.526774695859659</v>
      </c>
      <c r="F49" s="29">
        <v>-10.22929367687648</v>
      </c>
      <c r="G49" s="29">
        <v>-10.22929367687648</v>
      </c>
      <c r="H49" s="29">
        <v>-10.22929367687648</v>
      </c>
      <c r="I49" s="29">
        <v>-10.22929367687648</v>
      </c>
      <c r="J49" s="29">
        <v>-10.22929367687648</v>
      </c>
      <c r="K49" s="29">
        <v>-10.22929367687648</v>
      </c>
      <c r="L49" s="29">
        <v>-10.22929367687648</v>
      </c>
      <c r="M49" s="29">
        <v>-10.22929367687648</v>
      </c>
      <c r="N49" s="29">
        <v>-10.22929367687648</v>
      </c>
      <c r="O49" s="29">
        <v>-10.22929367687648</v>
      </c>
      <c r="P49" s="29">
        <v>-10.22929367687648</v>
      </c>
      <c r="Q49" s="29">
        <v>-10.22929367687648</v>
      </c>
      <c r="R49" s="29">
        <v>-10.22929367687648</v>
      </c>
      <c r="S49" s="29">
        <v>-10.22929367687648</v>
      </c>
      <c r="T49" s="29">
        <v>-10.22929367687648</v>
      </c>
      <c r="U49" s="29">
        <v>-10.22929367687648</v>
      </c>
      <c r="V49" s="29">
        <v>-10.22929367687648</v>
      </c>
      <c r="W49" s="29">
        <v>-10.22929367687648</v>
      </c>
      <c r="X49" s="29">
        <v>-10.22929367687648</v>
      </c>
      <c r="Y49" s="29">
        <v>-10.22929367687648</v>
      </c>
      <c r="Z49" s="29">
        <v>-10.22929367687648</v>
      </c>
      <c r="AA49" s="29">
        <v>-10.22929367687648</v>
      </c>
      <c r="AB49" s="29">
        <v>-10.22929367687648</v>
      </c>
      <c r="AC49" s="29">
        <v>-10.22929367687648</v>
      </c>
      <c r="AD49" s="29">
        <v>-10.22929367687648</v>
      </c>
      <c r="AE49" s="29">
        <v>0</v>
      </c>
      <c r="AF49" s="29">
        <v>0</v>
      </c>
      <c r="AG49" s="30">
        <v>0</v>
      </c>
    </row>
    <row r="50" spans="1:33" ht="15.75" customHeight="1" x14ac:dyDescent="0.2">
      <c r="A50" s="17" t="s">
        <v>12</v>
      </c>
      <c r="B50" s="18" t="s">
        <v>412</v>
      </c>
      <c r="C50" s="27">
        <v>-0.72067398017999995</v>
      </c>
      <c r="D50" s="27">
        <v>-0.73814946941999993</v>
      </c>
      <c r="E50" s="27">
        <v>-0.75562495866000001</v>
      </c>
      <c r="F50" s="27">
        <v>-0.7731004479000001</v>
      </c>
      <c r="G50" s="27">
        <v>-0.79057593713999985</v>
      </c>
      <c r="H50" s="27">
        <v>-0.80805142638000005</v>
      </c>
      <c r="I50" s="27">
        <v>-0.82552691561999991</v>
      </c>
      <c r="J50" s="27">
        <v>-0.84300240486</v>
      </c>
      <c r="K50" s="27">
        <v>-0.86047789409999997</v>
      </c>
      <c r="L50" s="27">
        <v>-0.87795338334000006</v>
      </c>
      <c r="M50" s="27">
        <v>-0.89542887257999992</v>
      </c>
      <c r="N50" s="27">
        <v>-0.91382365567656842</v>
      </c>
      <c r="O50" s="27">
        <v>-0.93221843877313693</v>
      </c>
      <c r="P50" s="27">
        <v>-0.95061322186970543</v>
      </c>
      <c r="Q50" s="27">
        <v>-0.96900800496627393</v>
      </c>
      <c r="R50" s="27">
        <v>-0.98740278806284243</v>
      </c>
      <c r="S50" s="27">
        <v>-1.0057975711594109</v>
      </c>
      <c r="T50" s="27">
        <v>-1.024192354255979</v>
      </c>
      <c r="U50" s="27">
        <v>-1.0425871373525479</v>
      </c>
      <c r="V50" s="27">
        <v>-1.060981920449116</v>
      </c>
      <c r="W50" s="27">
        <v>-1.0793767035456849</v>
      </c>
      <c r="X50" s="27">
        <v>-1.0977714866422521</v>
      </c>
      <c r="Y50" s="27">
        <v>-1.116166269738821</v>
      </c>
      <c r="Z50" s="27">
        <v>-1.1345610528353891</v>
      </c>
      <c r="AA50" s="27">
        <v>-1.1529558359319581</v>
      </c>
      <c r="AB50" s="27">
        <v>-1.171350619028527</v>
      </c>
      <c r="AC50" s="27">
        <v>-1.1897454021250951</v>
      </c>
      <c r="AD50" s="27">
        <v>-1.208140185221664</v>
      </c>
      <c r="AE50" s="27">
        <v>0</v>
      </c>
      <c r="AF50" s="27">
        <v>0</v>
      </c>
      <c r="AG50" s="28">
        <v>0</v>
      </c>
    </row>
    <row r="51" spans="1:33" ht="15.75" customHeight="1" x14ac:dyDescent="0.2">
      <c r="A51" s="19" t="s">
        <v>12</v>
      </c>
      <c r="B51" s="20" t="s">
        <v>413</v>
      </c>
      <c r="C51" s="29">
        <v>-0.219933109297625</v>
      </c>
      <c r="D51" s="29">
        <v>-0.20726675309009701</v>
      </c>
      <c r="E51" s="29">
        <v>-0.2046217572905786</v>
      </c>
      <c r="F51" s="29">
        <v>-0.17942985638803011</v>
      </c>
      <c r="G51" s="29">
        <v>-0.15842839186661889</v>
      </c>
      <c r="H51" s="29">
        <v>-0.1311392056120172</v>
      </c>
      <c r="I51" s="29">
        <v>-0.10770536124402259</v>
      </c>
      <c r="J51" s="29">
        <v>-0.1141352687901114</v>
      </c>
      <c r="K51" s="29">
        <v>-0.1123490227826026</v>
      </c>
      <c r="L51" s="29">
        <v>-0.1036368669046229</v>
      </c>
      <c r="M51" s="29">
        <v>-0.10850967854415031</v>
      </c>
      <c r="N51" s="29">
        <v>-0.10968845889704761</v>
      </c>
      <c r="O51" s="29">
        <v>-0.11052947889850399</v>
      </c>
      <c r="P51" s="29">
        <v>-9.4616262176526938E-2</v>
      </c>
      <c r="Q51" s="29">
        <v>-9.260834536678908E-2</v>
      </c>
      <c r="R51" s="29">
        <v>-9.307102018970792E-2</v>
      </c>
      <c r="S51" s="29">
        <v>-9.2997217958090447E-2</v>
      </c>
      <c r="T51" s="29">
        <v>-8.8565642729874383E-2</v>
      </c>
      <c r="U51" s="29">
        <v>-8.6825437391798016E-2</v>
      </c>
      <c r="V51" s="29">
        <v>-9.8457969283412147E-2</v>
      </c>
      <c r="W51" s="29">
        <v>-0.1047257611804172</v>
      </c>
      <c r="X51" s="29">
        <v>-0.1032320261007536</v>
      </c>
      <c r="Y51" s="29">
        <v>-0.1018918092231102</v>
      </c>
      <c r="Z51" s="29">
        <v>-9.6857390856873476E-2</v>
      </c>
      <c r="AA51" s="29">
        <v>-9.6023719552303446E-2</v>
      </c>
      <c r="AB51" s="29">
        <v>-9.6048489942517579E-2</v>
      </c>
      <c r="AC51" s="29">
        <v>-9.5580014311278313E-2</v>
      </c>
      <c r="AD51" s="29">
        <v>-9.5254960314019657E-2</v>
      </c>
      <c r="AE51" s="29">
        <v>0</v>
      </c>
      <c r="AF51" s="29">
        <v>0</v>
      </c>
      <c r="AG51" s="30">
        <v>0</v>
      </c>
    </row>
    <row r="52" spans="1:33" ht="15.75" customHeight="1" x14ac:dyDescent="0.2">
      <c r="A52" s="17" t="s">
        <v>12</v>
      </c>
      <c r="B52" s="18" t="s">
        <v>414</v>
      </c>
      <c r="C52" s="27">
        <v>-1.70098475497042E-2</v>
      </c>
      <c r="D52" s="27">
        <v>-1.5765620859963379E-2</v>
      </c>
      <c r="E52" s="27">
        <v>-1.54770474068412E-2</v>
      </c>
      <c r="F52" s="27">
        <v>-1.2223672605252259E-2</v>
      </c>
      <c r="G52" s="27">
        <v>-9.8817045322890634E-3</v>
      </c>
      <c r="H52" s="27">
        <v>-6.9331566031387033E-3</v>
      </c>
      <c r="I52" s="27">
        <v>-4.338823208636342E-3</v>
      </c>
      <c r="J52" s="27">
        <v>-4.3714251636962631E-3</v>
      </c>
      <c r="K52" s="27">
        <v>-4.4873506019397656E-3</v>
      </c>
      <c r="L52" s="27">
        <v>-3.792887615305877E-3</v>
      </c>
      <c r="M52" s="27">
        <v>-4.0967973156947907E-3</v>
      </c>
      <c r="N52" s="27">
        <v>-4.8048261410136104E-3</v>
      </c>
      <c r="O52" s="27">
        <v>-5.3362296798892617E-3</v>
      </c>
      <c r="P52" s="27">
        <v>-3.6403571606539809E-3</v>
      </c>
      <c r="Q52" s="27">
        <v>-3.0743880894886591E-3</v>
      </c>
      <c r="R52" s="27">
        <v>-3.6864772308755861E-3</v>
      </c>
      <c r="S52" s="27">
        <v>-4.1575900738862314E-3</v>
      </c>
      <c r="T52" s="27">
        <v>-4.1729503746985959E-3</v>
      </c>
      <c r="U52" s="27">
        <v>-4.3957982797051612E-3</v>
      </c>
      <c r="V52" s="27">
        <v>-5.6736382197106533E-3</v>
      </c>
      <c r="W52" s="27">
        <v>-6.4647292811880561E-3</v>
      </c>
      <c r="X52" s="27">
        <v>-6.6029810070032313E-3</v>
      </c>
      <c r="Y52" s="27">
        <v>-6.7194768057577134E-3</v>
      </c>
      <c r="Z52" s="27">
        <v>-6.408137776010619E-3</v>
      </c>
      <c r="AA52" s="27">
        <v>-6.4100104057725101E-3</v>
      </c>
      <c r="AB52" s="27">
        <v>-6.5035779671130172E-3</v>
      </c>
      <c r="AC52" s="27">
        <v>-6.5804695841445004E-3</v>
      </c>
      <c r="AD52" s="27">
        <v>-6.6517525266479912E-3</v>
      </c>
      <c r="AE52" s="27">
        <v>0</v>
      </c>
      <c r="AF52" s="27">
        <v>0</v>
      </c>
      <c r="AG52" s="28">
        <v>0</v>
      </c>
    </row>
    <row r="53" spans="1:33" ht="15.75" customHeight="1" x14ac:dyDescent="0.2">
      <c r="A53" s="19" t="s">
        <v>12</v>
      </c>
      <c r="B53" s="20" t="s">
        <v>415</v>
      </c>
      <c r="C53" s="29">
        <v>-9.1368305891787738E-2</v>
      </c>
      <c r="D53" s="29">
        <v>-8.7187430876963734E-2</v>
      </c>
      <c r="E53" s="29">
        <v>-8.5797543291584247E-2</v>
      </c>
      <c r="F53" s="29">
        <v>-7.5102845555748282E-2</v>
      </c>
      <c r="G53" s="29">
        <v>-6.6733102831917523E-2</v>
      </c>
      <c r="H53" s="29">
        <v>-5.6133643398565101E-2</v>
      </c>
      <c r="I53" s="29">
        <v>-4.6235209518509297E-2</v>
      </c>
      <c r="J53" s="29">
        <v>-4.4248201030483561E-2</v>
      </c>
      <c r="K53" s="29">
        <v>-4.2685172539852448E-2</v>
      </c>
      <c r="L53" s="29">
        <v>-3.8750142467652647E-2</v>
      </c>
      <c r="M53" s="29">
        <v>-3.7955496075415027E-2</v>
      </c>
      <c r="N53" s="29">
        <v>-3.8611903364744543E-2</v>
      </c>
      <c r="O53" s="29">
        <v>-3.8956622643177181E-2</v>
      </c>
      <c r="P53" s="29">
        <v>-3.2519706795554229E-2</v>
      </c>
      <c r="Q53" s="29">
        <v>-2.9415958928345729E-2</v>
      </c>
      <c r="R53" s="29">
        <v>-3.0282995228314041E-2</v>
      </c>
      <c r="S53" s="29">
        <v>-3.0743195299853251E-2</v>
      </c>
      <c r="T53" s="29">
        <v>-2.9199817075754711E-2</v>
      </c>
      <c r="U53" s="29">
        <v>-2.8903861047511331E-2</v>
      </c>
      <c r="V53" s="29">
        <v>-3.402304294651215E-2</v>
      </c>
      <c r="W53" s="29">
        <v>-3.6898102871236689E-2</v>
      </c>
      <c r="X53" s="29">
        <v>-3.6684787800538778E-2</v>
      </c>
      <c r="Y53" s="29">
        <v>-3.6489012364246898E-2</v>
      </c>
      <c r="Z53" s="29">
        <v>-3.4283490054148082E-2</v>
      </c>
      <c r="AA53" s="29">
        <v>-3.3723253765982612E-2</v>
      </c>
      <c r="AB53" s="29">
        <v>-3.3698925636645408E-2</v>
      </c>
      <c r="AC53" s="29">
        <v>-3.3663015431501922E-2</v>
      </c>
      <c r="AD53" s="29">
        <v>-3.3660866696529103E-2</v>
      </c>
      <c r="AE53" s="29">
        <v>0</v>
      </c>
      <c r="AF53" s="29">
        <v>0</v>
      </c>
      <c r="AG53" s="30">
        <v>0</v>
      </c>
    </row>
    <row r="54" spans="1:33" ht="15.75" customHeight="1" x14ac:dyDescent="0.2">
      <c r="A54" s="17" t="s">
        <v>12</v>
      </c>
      <c r="B54" s="18" t="s">
        <v>416</v>
      </c>
      <c r="C54" s="27">
        <v>-9.0663863279403165E-2</v>
      </c>
      <c r="D54" s="27">
        <v>-8.62520830808894E-2</v>
      </c>
      <c r="E54" s="27">
        <v>-8.4724684854497578E-2</v>
      </c>
      <c r="F54" s="27">
        <v>-7.3613491866830444E-2</v>
      </c>
      <c r="G54" s="27">
        <v>-6.4916980247843106E-2</v>
      </c>
      <c r="H54" s="27">
        <v>-5.3938032425733078E-2</v>
      </c>
      <c r="I54" s="27">
        <v>-4.3699979055493519E-2</v>
      </c>
      <c r="J54" s="27">
        <v>-4.1631112011287087E-2</v>
      </c>
      <c r="K54" s="27">
        <v>-4.0003268326947852E-2</v>
      </c>
      <c r="L54" s="27">
        <v>-3.593470231996157E-2</v>
      </c>
      <c r="M54" s="27">
        <v>-3.5109201650077117E-2</v>
      </c>
      <c r="N54" s="27">
        <v>-3.5780863548063507E-2</v>
      </c>
      <c r="O54" s="27">
        <v>-3.6130941296313529E-2</v>
      </c>
      <c r="P54" s="27">
        <v>-2.949326212970391E-2</v>
      </c>
      <c r="Q54" s="27">
        <v>-2.6301178165485571E-2</v>
      </c>
      <c r="R54" s="27">
        <v>-2.7135755798192721E-2</v>
      </c>
      <c r="S54" s="27">
        <v>-2.7589110330014741E-2</v>
      </c>
      <c r="T54" s="27">
        <v>-2.6165689828283802E-2</v>
      </c>
      <c r="U54" s="27">
        <v>-2.5910434968517311E-2</v>
      </c>
      <c r="V54" s="27">
        <v>-3.0726900946132479E-2</v>
      </c>
      <c r="W54" s="27">
        <v>-3.3441264168541013E-2</v>
      </c>
      <c r="X54" s="27">
        <v>-3.3262772243502117E-2</v>
      </c>
      <c r="Y54" s="27">
        <v>-3.3100478777337038E-2</v>
      </c>
      <c r="Z54" s="27">
        <v>-3.1055580229914202E-2</v>
      </c>
      <c r="AA54" s="27">
        <v>-3.05514466211163E-2</v>
      </c>
      <c r="AB54" s="27">
        <v>-3.054900712483364E-2</v>
      </c>
      <c r="AC54" s="27">
        <v>-3.053546659323535E-2</v>
      </c>
      <c r="AD54" s="27">
        <v>-3.0553290303327992E-2</v>
      </c>
      <c r="AE54" s="27">
        <v>0</v>
      </c>
      <c r="AF54" s="27">
        <v>0</v>
      </c>
      <c r="AG54" s="28">
        <v>0</v>
      </c>
    </row>
    <row r="55" spans="1:33" ht="15.75" customHeight="1" x14ac:dyDescent="0.2">
      <c r="A55" s="19" t="s">
        <v>12</v>
      </c>
      <c r="B55" s="20" t="s">
        <v>417</v>
      </c>
      <c r="C55" s="29">
        <v>-2.0891092576729879E-2</v>
      </c>
      <c r="D55" s="29">
        <v>-1.8061618272280509E-2</v>
      </c>
      <c r="E55" s="29">
        <v>-1.8622481737655568E-2</v>
      </c>
      <c r="F55" s="29">
        <v>-1.8489846360199121E-2</v>
      </c>
      <c r="G55" s="29">
        <v>-1.6896604254569202E-2</v>
      </c>
      <c r="H55" s="29">
        <v>-1.4134373184580259E-2</v>
      </c>
      <c r="I55" s="29">
        <v>-1.343134946138342E-2</v>
      </c>
      <c r="J55" s="29">
        <v>-2.3884530584644511E-2</v>
      </c>
      <c r="K55" s="29">
        <v>-2.517323131386252E-2</v>
      </c>
      <c r="L55" s="29">
        <v>-2.5159134501702839E-2</v>
      </c>
      <c r="M55" s="29">
        <v>-3.1348183502963409E-2</v>
      </c>
      <c r="N55" s="29">
        <v>-3.049086584322595E-2</v>
      </c>
      <c r="O55" s="29">
        <v>-3.010568527912405E-2</v>
      </c>
      <c r="P55" s="29">
        <v>-2.8962936090614809E-2</v>
      </c>
      <c r="Q55" s="29">
        <v>-3.3816820183469133E-2</v>
      </c>
      <c r="R55" s="29">
        <v>-3.1965791932325557E-2</v>
      </c>
      <c r="S55" s="29">
        <v>-3.0507322254336219E-2</v>
      </c>
      <c r="T55" s="29">
        <v>-2.902718545113727E-2</v>
      </c>
      <c r="U55" s="29">
        <v>-2.761534309606422E-2</v>
      </c>
      <c r="V55" s="29">
        <v>-2.803438717105685E-2</v>
      </c>
      <c r="W55" s="29">
        <v>-2.7921664859451429E-2</v>
      </c>
      <c r="X55" s="29">
        <v>-2.6681485049709481E-2</v>
      </c>
      <c r="Y55" s="29">
        <v>-2.5582841275768521E-2</v>
      </c>
      <c r="Z55" s="29">
        <v>-2.5110182796800589E-2</v>
      </c>
      <c r="AA55" s="29">
        <v>-2.533900875943201E-2</v>
      </c>
      <c r="AB55" s="29">
        <v>-2.529697921392551E-2</v>
      </c>
      <c r="AC55" s="29">
        <v>-2.4801062702396529E-2</v>
      </c>
      <c r="AD55" s="29">
        <v>-2.438905078751458E-2</v>
      </c>
      <c r="AE55" s="29">
        <v>0</v>
      </c>
      <c r="AF55" s="29">
        <v>0</v>
      </c>
      <c r="AG55" s="30">
        <v>0</v>
      </c>
    </row>
    <row r="56" spans="1:33" ht="15.75" customHeight="1" x14ac:dyDescent="0.2">
      <c r="A56" s="17" t="s">
        <v>12</v>
      </c>
      <c r="B56" s="18" t="s">
        <v>418</v>
      </c>
      <c r="C56" s="27">
        <v>0</v>
      </c>
      <c r="D56" s="27">
        <v>0</v>
      </c>
      <c r="E56" s="27">
        <v>0</v>
      </c>
      <c r="F56" s="27">
        <v>0</v>
      </c>
      <c r="G56" s="27">
        <v>0</v>
      </c>
      <c r="H56" s="27">
        <v>0</v>
      </c>
      <c r="I56" s="27">
        <v>0</v>
      </c>
      <c r="J56" s="27">
        <v>0</v>
      </c>
      <c r="K56" s="27">
        <v>0</v>
      </c>
      <c r="L56" s="27">
        <v>0</v>
      </c>
      <c r="M56" s="27">
        <v>0</v>
      </c>
      <c r="N56" s="27">
        <v>0</v>
      </c>
      <c r="O56" s="27">
        <v>0</v>
      </c>
      <c r="P56" s="27">
        <v>0</v>
      </c>
      <c r="Q56" s="27">
        <v>0</v>
      </c>
      <c r="R56" s="27">
        <v>0</v>
      </c>
      <c r="S56" s="27">
        <v>0</v>
      </c>
      <c r="T56" s="27">
        <v>0</v>
      </c>
      <c r="U56" s="27">
        <v>0</v>
      </c>
      <c r="V56" s="27">
        <v>0</v>
      </c>
      <c r="W56" s="27">
        <v>0</v>
      </c>
      <c r="X56" s="27">
        <v>0</v>
      </c>
      <c r="Y56" s="27">
        <v>0</v>
      </c>
      <c r="Z56" s="27">
        <v>0</v>
      </c>
      <c r="AA56" s="27">
        <v>0</v>
      </c>
      <c r="AB56" s="27">
        <v>0</v>
      </c>
      <c r="AC56" s="27">
        <v>0</v>
      </c>
      <c r="AD56" s="27">
        <v>0</v>
      </c>
      <c r="AE56" s="27">
        <v>0</v>
      </c>
      <c r="AF56" s="27">
        <v>0</v>
      </c>
      <c r="AG56" s="28">
        <v>0</v>
      </c>
    </row>
    <row r="57" spans="1:33" ht="15.75" customHeight="1" x14ac:dyDescent="0.2">
      <c r="A57" s="17" t="s">
        <v>12</v>
      </c>
      <c r="B57" s="18" t="s">
        <v>419</v>
      </c>
      <c r="C57" s="27">
        <v>-1.703356384094854</v>
      </c>
      <c r="D57" s="27">
        <v>-1.2266567245297531</v>
      </c>
      <c r="E57" s="27">
        <v>-1.9214795467343551</v>
      </c>
      <c r="F57" s="27">
        <v>-1.8698400351712421</v>
      </c>
      <c r="G57" s="27">
        <v>-1.2268890330720661</v>
      </c>
      <c r="H57" s="27">
        <v>-1.1715567559539919</v>
      </c>
      <c r="I57" s="27">
        <v>-1.5149755108476459</v>
      </c>
      <c r="J57" s="27">
        <v>-1.1891484943883339</v>
      </c>
      <c r="K57" s="27">
        <v>-0.92832994006027092</v>
      </c>
      <c r="L57" s="27">
        <v>-0.87516693611299112</v>
      </c>
      <c r="M57" s="27">
        <v>-0.37544629847788508</v>
      </c>
      <c r="N57" s="27">
        <v>-0.66585544003336017</v>
      </c>
      <c r="O57" s="27">
        <v>-0.59834778284571588</v>
      </c>
      <c r="P57" s="27">
        <v>-0.5390130020408751</v>
      </c>
      <c r="Q57" s="27">
        <v>-0.2870620772898943</v>
      </c>
      <c r="R57" s="27">
        <v>-1.234322089717002</v>
      </c>
      <c r="S57" s="27">
        <v>-0.76585300773831488</v>
      </c>
      <c r="T57" s="27">
        <v>-0.90750190154519428</v>
      </c>
      <c r="U57" s="27">
        <v>-0.95344885999568307</v>
      </c>
      <c r="V57" s="27">
        <v>-0.21720262544010099</v>
      </c>
      <c r="W57" s="27">
        <v>-1.049436133761245</v>
      </c>
      <c r="X57" s="27">
        <v>-1.3187633469129441</v>
      </c>
      <c r="Y57" s="27">
        <v>-1.0133751816979639</v>
      </c>
      <c r="Z57" s="27">
        <v>-1.1557090118758611</v>
      </c>
      <c r="AA57" s="27">
        <v>-1.225924536728338</v>
      </c>
      <c r="AB57" s="27">
        <v>-1.2961400615808401</v>
      </c>
      <c r="AC57" s="27">
        <v>-1.366355586433317</v>
      </c>
      <c r="AD57" s="27">
        <v>-1.436571111285794</v>
      </c>
      <c r="AE57" s="27">
        <v>-1.436571111285794</v>
      </c>
      <c r="AF57" s="27">
        <v>-1.436571111285794</v>
      </c>
      <c r="AG57" s="28">
        <v>-1.436571111285794</v>
      </c>
    </row>
    <row r="58" spans="1:33" ht="15.75" customHeight="1" x14ac:dyDescent="0.2">
      <c r="A58" s="17" t="s">
        <v>15</v>
      </c>
      <c r="B58" s="18" t="s">
        <v>406</v>
      </c>
      <c r="C58" s="27">
        <v>-23.20912314370101</v>
      </c>
      <c r="D58" s="27">
        <v>-23.209131451820021</v>
      </c>
      <c r="E58" s="27">
        <v>-23.209125671577912</v>
      </c>
      <c r="F58" s="27">
        <v>-23.042052390305191</v>
      </c>
      <c r="G58" s="27">
        <v>-22.44167966952212</v>
      </c>
      <c r="H58" s="27">
        <v>-22.44167966952087</v>
      </c>
      <c r="I58" s="27">
        <v>-22.441679669520031</v>
      </c>
      <c r="J58" s="27">
        <v>-22.441679669523371</v>
      </c>
      <c r="K58" s="27">
        <v>-22.44167966952045</v>
      </c>
      <c r="L58" s="27">
        <v>-22.44167966952087</v>
      </c>
      <c r="M58" s="27">
        <v>-22.44167966952087</v>
      </c>
      <c r="N58" s="27">
        <v>-22.441679669522539</v>
      </c>
      <c r="O58" s="27">
        <v>-22.441679669521289</v>
      </c>
      <c r="P58" s="27">
        <v>-22.441679669521701</v>
      </c>
      <c r="Q58" s="27">
        <v>-22.441679669520031</v>
      </c>
      <c r="R58" s="27">
        <v>-22.441679669522539</v>
      </c>
      <c r="S58" s="27">
        <v>-29.620514839154492</v>
      </c>
      <c r="T58" s="27">
        <v>-30.70196756658364</v>
      </c>
      <c r="U58" s="27">
        <v>-30.70196756658364</v>
      </c>
      <c r="V58" s="27">
        <v>-30.701967566585299</v>
      </c>
      <c r="W58" s="27">
        <v>-30.701967566586969</v>
      </c>
      <c r="X58" s="27">
        <v>-30.701967566585299</v>
      </c>
      <c r="Y58" s="27">
        <v>-30.70196756658364</v>
      </c>
      <c r="Z58" s="27">
        <v>-30.701967566586969</v>
      </c>
      <c r="AA58" s="27">
        <v>-30.701967566586969</v>
      </c>
      <c r="AB58" s="27">
        <v>-30.701967566586969</v>
      </c>
      <c r="AC58" s="27">
        <v>-30.701967566586969</v>
      </c>
      <c r="AD58" s="27">
        <v>-30.701967566586969</v>
      </c>
      <c r="AE58" s="27">
        <v>0</v>
      </c>
      <c r="AF58" s="27">
        <v>0</v>
      </c>
      <c r="AG58" s="28">
        <v>0</v>
      </c>
    </row>
    <row r="59" spans="1:33" ht="15.75" customHeight="1" x14ac:dyDescent="0.2">
      <c r="A59" s="19" t="s">
        <v>15</v>
      </c>
      <c r="B59" s="20" t="s">
        <v>407</v>
      </c>
      <c r="C59" s="29">
        <v>-4.6991361210388236</v>
      </c>
      <c r="D59" s="29">
        <v>-4.6991370441627298</v>
      </c>
      <c r="E59" s="29">
        <v>-4.6991364019139414</v>
      </c>
      <c r="F59" s="29">
        <v>-4.6805727039947742</v>
      </c>
      <c r="G59" s="29">
        <v>-4.6138646239074887</v>
      </c>
      <c r="H59" s="29">
        <v>-4.6138646239078014</v>
      </c>
      <c r="I59" s="29">
        <v>-4.6138646239076966</v>
      </c>
      <c r="J59" s="29">
        <v>-4.6138646239073839</v>
      </c>
      <c r="K59" s="29">
        <v>-4.6138646239076966</v>
      </c>
      <c r="L59" s="29">
        <v>-4.6138646239078014</v>
      </c>
      <c r="M59" s="29">
        <v>-4.6138646239075927</v>
      </c>
      <c r="N59" s="29">
        <v>-4.61386462390728</v>
      </c>
      <c r="O59" s="29">
        <v>-4.6138646239080092</v>
      </c>
      <c r="P59" s="29">
        <v>-4.6138646239070713</v>
      </c>
      <c r="Q59" s="29">
        <v>-4.6138646239076966</v>
      </c>
      <c r="R59" s="29">
        <v>-4.6138646239078014</v>
      </c>
      <c r="S59" s="29">
        <v>-6.378815131875692</v>
      </c>
      <c r="T59" s="29">
        <v>-6.6175625445765718</v>
      </c>
      <c r="U59" s="29">
        <v>-6.6175625445775097</v>
      </c>
      <c r="V59" s="29">
        <v>-6.6175625445771971</v>
      </c>
      <c r="W59" s="29">
        <v>-6.6175625445778223</v>
      </c>
      <c r="X59" s="29">
        <v>-6.617562544577301</v>
      </c>
      <c r="Y59" s="29">
        <v>-6.6175625445775097</v>
      </c>
      <c r="Z59" s="29">
        <v>-6.6175625445771971</v>
      </c>
      <c r="AA59" s="29">
        <v>-6.6175625445771971</v>
      </c>
      <c r="AB59" s="29">
        <v>-6.6175625445771971</v>
      </c>
      <c r="AC59" s="29">
        <v>-6.6175625445771971</v>
      </c>
      <c r="AD59" s="29">
        <v>-6.6175625445771971</v>
      </c>
      <c r="AE59" s="29">
        <v>0</v>
      </c>
      <c r="AF59" s="29">
        <v>0</v>
      </c>
      <c r="AG59" s="30">
        <v>0</v>
      </c>
    </row>
    <row r="60" spans="1:33" ht="15.75" customHeight="1" x14ac:dyDescent="0.2">
      <c r="A60" s="17" t="s">
        <v>15</v>
      </c>
      <c r="B60" s="18" t="s">
        <v>408</v>
      </c>
      <c r="C60" s="27">
        <v>0.93957990154812399</v>
      </c>
      <c r="D60" s="27">
        <v>0.93959344827294444</v>
      </c>
      <c r="E60" s="27">
        <v>0.93959567390315135</v>
      </c>
      <c r="F60" s="27">
        <v>-1.3804047864826809</v>
      </c>
      <c r="G60" s="27">
        <v>-9.7172554068213035</v>
      </c>
      <c r="H60" s="27">
        <v>-9.717255406821721</v>
      </c>
      <c r="I60" s="27">
        <v>-9.7172554068213035</v>
      </c>
      <c r="J60" s="27">
        <v>-9.7172554068215113</v>
      </c>
      <c r="K60" s="27">
        <v>-9.7172554068215113</v>
      </c>
      <c r="L60" s="27">
        <v>-9.7172554068215113</v>
      </c>
      <c r="M60" s="27">
        <v>-9.7172554068213035</v>
      </c>
      <c r="N60" s="27">
        <v>-9.7172554068215113</v>
      </c>
      <c r="O60" s="27">
        <v>-9.717255406821721</v>
      </c>
      <c r="P60" s="27">
        <v>-9.7172554068210957</v>
      </c>
      <c r="Q60" s="27">
        <v>-9.7172554068215113</v>
      </c>
      <c r="R60" s="27">
        <v>-9.7172554068219288</v>
      </c>
      <c r="S60" s="27">
        <v>-12.5157077379687</v>
      </c>
      <c r="T60" s="27">
        <v>-5.2006165909169031</v>
      </c>
      <c r="U60" s="27">
        <v>-5.2006165909166953</v>
      </c>
      <c r="V60" s="27">
        <v>-5.2006165909169031</v>
      </c>
      <c r="W60" s="27">
        <v>-5.2006165909173214</v>
      </c>
      <c r="X60" s="27">
        <v>-5.2006165909164874</v>
      </c>
      <c r="Y60" s="27">
        <v>-5.2006165909173214</v>
      </c>
      <c r="Z60" s="27">
        <v>-5.2006165909169031</v>
      </c>
      <c r="AA60" s="27">
        <v>-5.2006165909169031</v>
      </c>
      <c r="AB60" s="27">
        <v>-5.2006165909169031</v>
      </c>
      <c r="AC60" s="27">
        <v>-5.2006165909169031</v>
      </c>
      <c r="AD60" s="27">
        <v>-5.2006165909169031</v>
      </c>
      <c r="AE60" s="27">
        <v>0</v>
      </c>
      <c r="AF60" s="27">
        <v>0</v>
      </c>
      <c r="AG60" s="28">
        <v>0</v>
      </c>
    </row>
    <row r="61" spans="1:33" ht="15.75" customHeight="1" x14ac:dyDescent="0.2">
      <c r="A61" s="19" t="s">
        <v>15</v>
      </c>
      <c r="B61" s="20" t="s">
        <v>409</v>
      </c>
      <c r="C61" s="29">
        <v>1.5195553118790499</v>
      </c>
      <c r="D61" s="29">
        <v>1.5195553118788421</v>
      </c>
      <c r="E61" s="29">
        <v>1.5195553118794669</v>
      </c>
      <c r="F61" s="29">
        <v>1.519555311879363</v>
      </c>
      <c r="G61" s="29">
        <v>1.5195553118790499</v>
      </c>
      <c r="H61" s="29">
        <v>1.5195553118792591</v>
      </c>
      <c r="I61" s="29">
        <v>1.5195553118792591</v>
      </c>
      <c r="J61" s="29">
        <v>1.5195553118792591</v>
      </c>
      <c r="K61" s="29">
        <v>1.519555311879154</v>
      </c>
      <c r="L61" s="29">
        <v>1.5195553118788421</v>
      </c>
      <c r="M61" s="29">
        <v>1.5195553118794669</v>
      </c>
      <c r="N61" s="29">
        <v>1.5195553118790499</v>
      </c>
      <c r="O61" s="29">
        <v>1.5195553118787379</v>
      </c>
      <c r="P61" s="29">
        <v>1.519555311879363</v>
      </c>
      <c r="Q61" s="29">
        <v>1.5195553118790499</v>
      </c>
      <c r="R61" s="29">
        <v>1.5195553118792591</v>
      </c>
      <c r="S61" s="29">
        <v>0.82357628490163393</v>
      </c>
      <c r="T61" s="29">
        <v>0.72502666314543751</v>
      </c>
      <c r="U61" s="29">
        <v>0.7250266631458544</v>
      </c>
      <c r="V61" s="29">
        <v>0.72502666314575015</v>
      </c>
      <c r="W61" s="29">
        <v>0.72502666314554176</v>
      </c>
      <c r="X61" s="29">
        <v>0.7250266631458544</v>
      </c>
      <c r="Y61" s="29">
        <v>0.72502666314543751</v>
      </c>
      <c r="Z61" s="29">
        <v>0.72502666314554176</v>
      </c>
      <c r="AA61" s="29">
        <v>0.72502666314554176</v>
      </c>
      <c r="AB61" s="29">
        <v>0.72502666314554176</v>
      </c>
      <c r="AC61" s="29">
        <v>0.72502666314554176</v>
      </c>
      <c r="AD61" s="29">
        <v>0.72502666314554176</v>
      </c>
      <c r="AE61" s="29">
        <v>0</v>
      </c>
      <c r="AF61" s="29">
        <v>0</v>
      </c>
      <c r="AG61" s="30">
        <v>0</v>
      </c>
    </row>
    <row r="62" spans="1:33" ht="15.75" customHeight="1" x14ac:dyDescent="0.2">
      <c r="A62" s="17" t="s">
        <v>15</v>
      </c>
      <c r="B62" s="18" t="s">
        <v>410</v>
      </c>
      <c r="C62" s="27">
        <v>10.5041786905277</v>
      </c>
      <c r="D62" s="27">
        <v>10.50417869052937</v>
      </c>
      <c r="E62" s="27">
        <v>10.5041786905277</v>
      </c>
      <c r="F62" s="27">
        <v>10.50417869052978</v>
      </c>
      <c r="G62" s="27">
        <v>10.50417869052853</v>
      </c>
      <c r="H62" s="27">
        <v>10.504178690527279</v>
      </c>
      <c r="I62" s="27">
        <v>10.50417869052937</v>
      </c>
      <c r="J62" s="27">
        <v>10.50417869052812</v>
      </c>
      <c r="K62" s="27">
        <v>10.504178690528949</v>
      </c>
      <c r="L62" s="27">
        <v>10.50417869052853</v>
      </c>
      <c r="M62" s="27">
        <v>10.50417869052853</v>
      </c>
      <c r="N62" s="27">
        <v>10.504178690528949</v>
      </c>
      <c r="O62" s="27">
        <v>10.50417869052812</v>
      </c>
      <c r="P62" s="27">
        <v>10.5041786905277</v>
      </c>
      <c r="Q62" s="27">
        <v>10.50417869052937</v>
      </c>
      <c r="R62" s="27">
        <v>10.50417869052832</v>
      </c>
      <c r="S62" s="27">
        <v>6.0119303063899574</v>
      </c>
      <c r="T62" s="27">
        <v>5.463371457226704</v>
      </c>
      <c r="U62" s="27">
        <v>5.4633714572262866</v>
      </c>
      <c r="V62" s="27">
        <v>5.463371457226704</v>
      </c>
      <c r="W62" s="27">
        <v>5.4633714572271206</v>
      </c>
      <c r="X62" s="27">
        <v>5.463371457226704</v>
      </c>
      <c r="Y62" s="27">
        <v>5.463371457226704</v>
      </c>
      <c r="Z62" s="27">
        <v>5.463371457226704</v>
      </c>
      <c r="AA62" s="27">
        <v>5.463371457226704</v>
      </c>
      <c r="AB62" s="27">
        <v>5.463371457226704</v>
      </c>
      <c r="AC62" s="27">
        <v>5.463371457226704</v>
      </c>
      <c r="AD62" s="27">
        <v>5.463371457226704</v>
      </c>
      <c r="AE62" s="27">
        <v>0</v>
      </c>
      <c r="AF62" s="27">
        <v>0</v>
      </c>
      <c r="AG62" s="28">
        <v>0</v>
      </c>
    </row>
    <row r="63" spans="1:33" ht="15.75" customHeight="1" x14ac:dyDescent="0.2">
      <c r="A63" s="19" t="s">
        <v>15</v>
      </c>
      <c r="B63" s="20" t="s">
        <v>411</v>
      </c>
      <c r="C63" s="29">
        <v>-14.22123355274795</v>
      </c>
      <c r="D63" s="29">
        <v>-14.22123355274795</v>
      </c>
      <c r="E63" s="29">
        <v>-14.22123355274795</v>
      </c>
      <c r="F63" s="29">
        <v>-10.457531496513861</v>
      </c>
      <c r="G63" s="29">
        <v>-10.457531496513861</v>
      </c>
      <c r="H63" s="29">
        <v>-10.457531496513861</v>
      </c>
      <c r="I63" s="29">
        <v>-10.457531496513861</v>
      </c>
      <c r="J63" s="29">
        <v>-10.457531496513861</v>
      </c>
      <c r="K63" s="29">
        <v>-10.457531496513861</v>
      </c>
      <c r="L63" s="29">
        <v>-10.457531496513861</v>
      </c>
      <c r="M63" s="29">
        <v>-10.457531496513861</v>
      </c>
      <c r="N63" s="29">
        <v>-10.457531496513861</v>
      </c>
      <c r="O63" s="29">
        <v>-10.457531496513861</v>
      </c>
      <c r="P63" s="29">
        <v>-10.457531496513861</v>
      </c>
      <c r="Q63" s="29">
        <v>-10.457531496513861</v>
      </c>
      <c r="R63" s="29">
        <v>-10.457531496513861</v>
      </c>
      <c r="S63" s="29">
        <v>-10.457531496513861</v>
      </c>
      <c r="T63" s="29">
        <v>-10.457531496513861</v>
      </c>
      <c r="U63" s="29">
        <v>-10.457531496513861</v>
      </c>
      <c r="V63" s="29">
        <v>-10.457531496513861</v>
      </c>
      <c r="W63" s="29">
        <v>-10.457531496513861</v>
      </c>
      <c r="X63" s="29">
        <v>-10.457531496513861</v>
      </c>
      <c r="Y63" s="29">
        <v>-10.457531496513861</v>
      </c>
      <c r="Z63" s="29">
        <v>-10.457531496513861</v>
      </c>
      <c r="AA63" s="29">
        <v>-10.457531496513861</v>
      </c>
      <c r="AB63" s="29">
        <v>-10.457531496513861</v>
      </c>
      <c r="AC63" s="29">
        <v>-10.457531496513861</v>
      </c>
      <c r="AD63" s="29">
        <v>-10.457531496513861</v>
      </c>
      <c r="AE63" s="29">
        <v>0</v>
      </c>
      <c r="AF63" s="29">
        <v>0</v>
      </c>
      <c r="AG63" s="30">
        <v>0</v>
      </c>
    </row>
    <row r="64" spans="1:33" ht="15.75" customHeight="1" x14ac:dyDescent="0.2">
      <c r="A64" s="17" t="s">
        <v>15</v>
      </c>
      <c r="B64" s="18" t="s">
        <v>412</v>
      </c>
      <c r="C64" s="27">
        <v>-4.6627178986666662</v>
      </c>
      <c r="D64" s="27">
        <v>-4.7417721612213333</v>
      </c>
      <c r="E64" s="27">
        <v>-4.8208264237759986</v>
      </c>
      <c r="F64" s="27">
        <v>-4.8998806863306674</v>
      </c>
      <c r="G64" s="27">
        <v>-4.9789349488853354</v>
      </c>
      <c r="H64" s="27">
        <v>-5.0579892114400007</v>
      </c>
      <c r="I64" s="27">
        <v>-5.1370434739946704</v>
      </c>
      <c r="J64" s="27">
        <v>-5.2160977365493366</v>
      </c>
      <c r="K64" s="27">
        <v>-5.2951519991040019</v>
      </c>
      <c r="L64" s="27">
        <v>-5.3742062616586699</v>
      </c>
      <c r="M64" s="27">
        <v>-5.4532605242133334</v>
      </c>
      <c r="N64" s="27">
        <v>-5.4719094446195147</v>
      </c>
      <c r="O64" s="27">
        <v>-5.4905583650256977</v>
      </c>
      <c r="P64" s="27">
        <v>-5.5092072854318799</v>
      </c>
      <c r="Q64" s="27">
        <v>-5.5278562058380629</v>
      </c>
      <c r="R64" s="27">
        <v>-5.546505126244246</v>
      </c>
      <c r="S64" s="27">
        <v>-5.5651540466504272</v>
      </c>
      <c r="T64" s="27">
        <v>-5.5838029670566103</v>
      </c>
      <c r="U64" s="27">
        <v>-5.6024518874627924</v>
      </c>
      <c r="V64" s="27">
        <v>-5.6211008078689746</v>
      </c>
      <c r="W64" s="27">
        <v>-5.6397497282751567</v>
      </c>
      <c r="X64" s="27">
        <v>-5.6583986486813309</v>
      </c>
      <c r="Y64" s="27">
        <v>-5.6770475690875228</v>
      </c>
      <c r="Z64" s="27">
        <v>-5.6956964894937041</v>
      </c>
      <c r="AA64" s="27">
        <v>-5.7143454098998836</v>
      </c>
      <c r="AB64" s="27">
        <v>-5.7329943303060666</v>
      </c>
      <c r="AC64" s="27">
        <v>-5.751643250712247</v>
      </c>
      <c r="AD64" s="27">
        <v>-5.7702921711184283</v>
      </c>
      <c r="AE64" s="27">
        <v>0</v>
      </c>
      <c r="AF64" s="27">
        <v>0</v>
      </c>
      <c r="AG64" s="28">
        <v>0</v>
      </c>
    </row>
    <row r="65" spans="1:33" ht="15.75" customHeight="1" x14ac:dyDescent="0.2">
      <c r="A65" s="19" t="s">
        <v>15</v>
      </c>
      <c r="B65" s="20" t="s">
        <v>413</v>
      </c>
      <c r="C65" s="29">
        <v>-2.9410691515709648</v>
      </c>
      <c r="D65" s="29">
        <v>-2.797695992857876</v>
      </c>
      <c r="E65" s="29">
        <v>-2.7696934041200691</v>
      </c>
      <c r="F65" s="29">
        <v>-2.418452764243217</v>
      </c>
      <c r="G65" s="29">
        <v>-2.1187289116534949</v>
      </c>
      <c r="H65" s="29">
        <v>-1.7421422374814319</v>
      </c>
      <c r="I65" s="29">
        <v>-1.435498032007303</v>
      </c>
      <c r="J65" s="29">
        <v>-1.527820093230688</v>
      </c>
      <c r="K65" s="29">
        <v>-1.5230050002193001</v>
      </c>
      <c r="L65" s="29">
        <v>-1.4279287373300811</v>
      </c>
      <c r="M65" s="29">
        <v>-1.4208948860783579</v>
      </c>
      <c r="N65" s="29">
        <v>-1.4622849002592531</v>
      </c>
      <c r="O65" s="29">
        <v>-1.4892471716599081</v>
      </c>
      <c r="P65" s="29">
        <v>-1.292516521794135</v>
      </c>
      <c r="Q65" s="29">
        <v>-1.2637040885298001</v>
      </c>
      <c r="R65" s="29">
        <v>-1.2611994793154839</v>
      </c>
      <c r="S65" s="29">
        <v>-1.239696589671063</v>
      </c>
      <c r="T65" s="29">
        <v>-1.176055925295123</v>
      </c>
      <c r="U65" s="29">
        <v>-1.1512282608403051</v>
      </c>
      <c r="V65" s="29">
        <v>-1.3001120410107729</v>
      </c>
      <c r="W65" s="29">
        <v>-1.3754859884910029</v>
      </c>
      <c r="X65" s="29">
        <v>-1.3570234225053841</v>
      </c>
      <c r="Y65" s="29">
        <v>-1.3436721377833341</v>
      </c>
      <c r="Z65" s="29">
        <v>-1.2845583191327929</v>
      </c>
      <c r="AA65" s="29">
        <v>-1.280015597322119</v>
      </c>
      <c r="AB65" s="29">
        <v>-1.285088996596006</v>
      </c>
      <c r="AC65" s="29">
        <v>-1.2808300213237149</v>
      </c>
      <c r="AD65" s="29">
        <v>-1.2761038367758899</v>
      </c>
      <c r="AE65" s="29">
        <v>0</v>
      </c>
      <c r="AF65" s="29">
        <v>0</v>
      </c>
      <c r="AG65" s="30">
        <v>0</v>
      </c>
    </row>
    <row r="66" spans="1:33" ht="15.75" customHeight="1" x14ac:dyDescent="0.2">
      <c r="A66" s="17" t="s">
        <v>15</v>
      </c>
      <c r="B66" s="18" t="s">
        <v>414</v>
      </c>
      <c r="C66" s="27">
        <v>-0.2380511804997657</v>
      </c>
      <c r="D66" s="27">
        <v>-0.22275507114493029</v>
      </c>
      <c r="E66" s="27">
        <v>-0.21845162138444679</v>
      </c>
      <c r="F66" s="27">
        <v>-0.1728119393399917</v>
      </c>
      <c r="G66" s="27">
        <v>-0.13892982067856621</v>
      </c>
      <c r="H66" s="27">
        <v>-9.7902518306452982E-2</v>
      </c>
      <c r="I66" s="27">
        <v>-6.3489802501902282E-2</v>
      </c>
      <c r="J66" s="27">
        <v>-6.4140130299864859E-2</v>
      </c>
      <c r="K66" s="27">
        <v>-6.6417461854860596E-2</v>
      </c>
      <c r="L66" s="27">
        <v>-5.8136683546635592E-2</v>
      </c>
      <c r="M66" s="27">
        <v>-5.642134787012567E-2</v>
      </c>
      <c r="N66" s="27">
        <v>-6.6922537616719416E-2</v>
      </c>
      <c r="O66" s="27">
        <v>-7.4501649581922499E-2</v>
      </c>
      <c r="P66" s="27">
        <v>-5.2776498085718833E-2</v>
      </c>
      <c r="Q66" s="27">
        <v>-4.4862478404806699E-2</v>
      </c>
      <c r="R66" s="27">
        <v>-5.1900028555560758E-2</v>
      </c>
      <c r="S66" s="27">
        <v>-5.6243221614937888E-2</v>
      </c>
      <c r="T66" s="27">
        <v>-5.5809438897241298E-2</v>
      </c>
      <c r="U66" s="27">
        <v>-5.8374069263793141E-2</v>
      </c>
      <c r="V66" s="27">
        <v>-7.4645737940029294E-2</v>
      </c>
      <c r="W66" s="27">
        <v>-8.4341579383999943E-2</v>
      </c>
      <c r="X66" s="27">
        <v>-8.6109443142208419E-2</v>
      </c>
      <c r="Y66" s="27">
        <v>-8.784839348318306E-2</v>
      </c>
      <c r="Z66" s="27">
        <v>-8.4221338680765562E-2</v>
      </c>
      <c r="AA66" s="27">
        <v>-8.4659594163348478E-2</v>
      </c>
      <c r="AB66" s="27">
        <v>-8.6179585624754515E-2</v>
      </c>
      <c r="AC66" s="27">
        <v>-8.7280090361332122E-2</v>
      </c>
      <c r="AD66" s="27">
        <v>-8.8146055644744897E-2</v>
      </c>
      <c r="AE66" s="27">
        <v>0</v>
      </c>
      <c r="AF66" s="27">
        <v>0</v>
      </c>
      <c r="AG66" s="28">
        <v>0</v>
      </c>
    </row>
    <row r="67" spans="1:33" ht="15.75" customHeight="1" x14ac:dyDescent="0.2">
      <c r="A67" s="19" t="s">
        <v>15</v>
      </c>
      <c r="B67" s="20" t="s">
        <v>415</v>
      </c>
      <c r="C67" s="29">
        <v>-1.180488524909898</v>
      </c>
      <c r="D67" s="29">
        <v>-1.137131542278417</v>
      </c>
      <c r="E67" s="29">
        <v>-1.1250914572443711</v>
      </c>
      <c r="F67" s="29">
        <v>-0.98264319999776151</v>
      </c>
      <c r="G67" s="29">
        <v>-0.86900873509786947</v>
      </c>
      <c r="H67" s="29">
        <v>-0.72764950103606862</v>
      </c>
      <c r="I67" s="29">
        <v>-0.60084805671424801</v>
      </c>
      <c r="J67" s="29">
        <v>-0.57931520477266352</v>
      </c>
      <c r="K67" s="29">
        <v>-0.56474834434471322</v>
      </c>
      <c r="L67" s="29">
        <v>-0.5191364289144178</v>
      </c>
      <c r="M67" s="29">
        <v>-0.49413556240807699</v>
      </c>
      <c r="N67" s="29">
        <v>-0.50857649707082053</v>
      </c>
      <c r="O67" s="29">
        <v>-0.51707299550135266</v>
      </c>
      <c r="P67" s="29">
        <v>-0.43626738805036619</v>
      </c>
      <c r="Q67" s="29">
        <v>-0.39594188675513342</v>
      </c>
      <c r="R67" s="29">
        <v>-0.40532844881487529</v>
      </c>
      <c r="S67" s="29">
        <v>-0.40477031570298028</v>
      </c>
      <c r="T67" s="29">
        <v>-0.38351192069605111</v>
      </c>
      <c r="U67" s="29">
        <v>-0.37966863951877472</v>
      </c>
      <c r="V67" s="29">
        <v>-0.4459302626192117</v>
      </c>
      <c r="W67" s="29">
        <v>-0.48157094620228957</v>
      </c>
      <c r="X67" s="29">
        <v>-0.47964114412096809</v>
      </c>
      <c r="Y67" s="29">
        <v>-0.47903314328977831</v>
      </c>
      <c r="Z67" s="29">
        <v>-0.45312707110027128</v>
      </c>
      <c r="AA67" s="29">
        <v>-0.44845612741500063</v>
      </c>
      <c r="AB67" s="29">
        <v>-0.4501010180381757</v>
      </c>
      <c r="AC67" s="29">
        <v>-0.45050148805826568</v>
      </c>
      <c r="AD67" s="29">
        <v>-0.45046310486525731</v>
      </c>
      <c r="AE67" s="29">
        <v>0</v>
      </c>
      <c r="AF67" s="29">
        <v>0</v>
      </c>
      <c r="AG67" s="30">
        <v>0</v>
      </c>
    </row>
    <row r="68" spans="1:33" ht="15.75" customHeight="1" x14ac:dyDescent="0.2">
      <c r="A68" s="17" t="s">
        <v>15</v>
      </c>
      <c r="B68" s="18" t="s">
        <v>416</v>
      </c>
      <c r="C68" s="27">
        <v>-1.179317870804532</v>
      </c>
      <c r="D68" s="27">
        <v>-1.1331928378121461</v>
      </c>
      <c r="E68" s="27">
        <v>-1.1194293962815089</v>
      </c>
      <c r="F68" s="27">
        <v>-0.97133372430035636</v>
      </c>
      <c r="G68" s="27">
        <v>-0.85318092065404982</v>
      </c>
      <c r="H68" s="27">
        <v>-0.70666423034519898</v>
      </c>
      <c r="I68" s="27">
        <v>-0.57539501216758859</v>
      </c>
      <c r="J68" s="27">
        <v>-0.55281588339754495</v>
      </c>
      <c r="K68" s="27">
        <v>-0.53746172459254848</v>
      </c>
      <c r="L68" s="27">
        <v>-0.49015376620831502</v>
      </c>
      <c r="M68" s="27">
        <v>-0.46416863203711778</v>
      </c>
      <c r="N68" s="27">
        <v>-0.47887495168887528</v>
      </c>
      <c r="O68" s="27">
        <v>-0.48744156011218731</v>
      </c>
      <c r="P68" s="27">
        <v>-0.40398594476416289</v>
      </c>
      <c r="Q68" s="27">
        <v>-0.36238144087934959</v>
      </c>
      <c r="R68" s="27">
        <v>-0.37129208900286781</v>
      </c>
      <c r="S68" s="27">
        <v>-0.37088929016786282</v>
      </c>
      <c r="T68" s="27">
        <v>-0.35109898722253152</v>
      </c>
      <c r="U68" s="27">
        <v>-0.34762062612793732</v>
      </c>
      <c r="V68" s="27">
        <v>-0.40980434835267632</v>
      </c>
      <c r="W68" s="27">
        <v>-0.44330818346028172</v>
      </c>
      <c r="X68" s="27">
        <v>-0.44162290776696189</v>
      </c>
      <c r="Y68" s="27">
        <v>-0.44117567502780553</v>
      </c>
      <c r="Z68" s="27">
        <v>-0.41703366117911111</v>
      </c>
      <c r="AA68" s="27">
        <v>-0.41278066652892498</v>
      </c>
      <c r="AB68" s="27">
        <v>-0.41444287587390188</v>
      </c>
      <c r="AC68" s="27">
        <v>-0.41493910309639193</v>
      </c>
      <c r="AD68" s="27">
        <v>-0.41502376373290339</v>
      </c>
      <c r="AE68" s="27">
        <v>0</v>
      </c>
      <c r="AF68" s="27">
        <v>0</v>
      </c>
      <c r="AG68" s="28">
        <v>0</v>
      </c>
    </row>
    <row r="69" spans="1:33" ht="15.75" customHeight="1" x14ac:dyDescent="0.2">
      <c r="A69" s="19" t="s">
        <v>15</v>
      </c>
      <c r="B69" s="20" t="s">
        <v>417</v>
      </c>
      <c r="C69" s="29">
        <v>-0.34321157535676911</v>
      </c>
      <c r="D69" s="29">
        <v>-0.30461654162238411</v>
      </c>
      <c r="E69" s="29">
        <v>-0.30672092920974181</v>
      </c>
      <c r="F69" s="29">
        <v>-0.29166390060510672</v>
      </c>
      <c r="G69" s="29">
        <v>-0.25760943522300989</v>
      </c>
      <c r="H69" s="29">
        <v>-0.20992598779371169</v>
      </c>
      <c r="I69" s="29">
        <v>-0.19576516062356361</v>
      </c>
      <c r="J69" s="29">
        <v>-0.33154887476061479</v>
      </c>
      <c r="K69" s="29">
        <v>-0.35437746942717741</v>
      </c>
      <c r="L69" s="29">
        <v>-0.36050185866071233</v>
      </c>
      <c r="M69" s="29">
        <v>-0.40616934376303732</v>
      </c>
      <c r="N69" s="29">
        <v>-0.40791091388283762</v>
      </c>
      <c r="O69" s="29">
        <v>-0.41023096646444529</v>
      </c>
      <c r="P69" s="29">
        <v>-0.39948669089388639</v>
      </c>
      <c r="Q69" s="29">
        <v>-0.46051828249051052</v>
      </c>
      <c r="R69" s="29">
        <v>-0.43267891294218042</v>
      </c>
      <c r="S69" s="29">
        <v>-0.40779376218528213</v>
      </c>
      <c r="T69" s="29">
        <v>-0.38563557847929919</v>
      </c>
      <c r="U69" s="29">
        <v>-0.36556492592979939</v>
      </c>
      <c r="V69" s="29">
        <v>-0.36973169209885548</v>
      </c>
      <c r="W69" s="29">
        <v>-0.36626527944443199</v>
      </c>
      <c r="X69" s="29">
        <v>-0.34964992747524548</v>
      </c>
      <c r="Y69" s="29">
        <v>-0.33561492598256759</v>
      </c>
      <c r="Z69" s="29">
        <v>-0.33017624817264479</v>
      </c>
      <c r="AA69" s="29">
        <v>-0.33411920921484428</v>
      </c>
      <c r="AB69" s="29">
        <v>-0.33436551705917428</v>
      </c>
      <c r="AC69" s="29">
        <v>-0.3281093398077255</v>
      </c>
      <c r="AD69" s="29">
        <v>-0.32247091253298432</v>
      </c>
      <c r="AE69" s="29">
        <v>0</v>
      </c>
      <c r="AF69" s="29">
        <v>0</v>
      </c>
      <c r="AG69" s="30">
        <v>0</v>
      </c>
    </row>
    <row r="70" spans="1:33" ht="15.75" customHeight="1" x14ac:dyDescent="0.2">
      <c r="A70" s="17" t="s">
        <v>15</v>
      </c>
      <c r="B70" s="18" t="s">
        <v>418</v>
      </c>
      <c r="C70" s="27">
        <v>0</v>
      </c>
      <c r="D70" s="27">
        <v>0</v>
      </c>
      <c r="E70" s="27">
        <v>0</v>
      </c>
      <c r="F70" s="27">
        <v>0</v>
      </c>
      <c r="G70" s="27">
        <v>0</v>
      </c>
      <c r="H70" s="27">
        <v>0</v>
      </c>
      <c r="I70" s="27">
        <v>0</v>
      </c>
      <c r="J70" s="27">
        <v>0</v>
      </c>
      <c r="K70" s="27">
        <v>0</v>
      </c>
      <c r="L70" s="27">
        <v>0</v>
      </c>
      <c r="M70" s="27">
        <v>0</v>
      </c>
      <c r="N70" s="27">
        <v>0</v>
      </c>
      <c r="O70" s="27">
        <v>0</v>
      </c>
      <c r="P70" s="27">
        <v>0</v>
      </c>
      <c r="Q70" s="27">
        <v>0</v>
      </c>
      <c r="R70" s="27">
        <v>0</v>
      </c>
      <c r="S70" s="27">
        <v>0</v>
      </c>
      <c r="T70" s="27">
        <v>0</v>
      </c>
      <c r="U70" s="27">
        <v>0</v>
      </c>
      <c r="V70" s="27">
        <v>0</v>
      </c>
      <c r="W70" s="27">
        <v>0</v>
      </c>
      <c r="X70" s="27">
        <v>0</v>
      </c>
      <c r="Y70" s="27">
        <v>0</v>
      </c>
      <c r="Z70" s="27">
        <v>0</v>
      </c>
      <c r="AA70" s="27">
        <v>0</v>
      </c>
      <c r="AB70" s="27">
        <v>0</v>
      </c>
      <c r="AC70" s="27">
        <v>0</v>
      </c>
      <c r="AD70" s="27">
        <v>0</v>
      </c>
      <c r="AE70" s="27">
        <v>0</v>
      </c>
      <c r="AF70" s="27">
        <v>0</v>
      </c>
      <c r="AG70" s="28">
        <v>0</v>
      </c>
    </row>
    <row r="71" spans="1:33" ht="15.75" customHeight="1" x14ac:dyDescent="0.2">
      <c r="A71" s="17" t="s">
        <v>15</v>
      </c>
      <c r="B71" s="18" t="s">
        <v>419</v>
      </c>
      <c r="C71" s="27">
        <v>-1.3687908614114539</v>
      </c>
      <c r="D71" s="27">
        <v>-1.0782941232779051</v>
      </c>
      <c r="E71" s="27">
        <v>-0.99284238357792376</v>
      </c>
      <c r="F71" s="27">
        <v>-1.443221492064553</v>
      </c>
      <c r="G71" s="27">
        <v>-0.70087553400537894</v>
      </c>
      <c r="H71" s="27">
        <v>-0.24326411734145881</v>
      </c>
      <c r="I71" s="27">
        <v>-1.5271909967016</v>
      </c>
      <c r="J71" s="27">
        <v>-2.9278570256037231</v>
      </c>
      <c r="K71" s="27">
        <v>-1.3143329683241649</v>
      </c>
      <c r="L71" s="27">
        <v>-1.359727423108587</v>
      </c>
      <c r="M71" s="27">
        <v>-2.3651839294841892</v>
      </c>
      <c r="N71" s="27">
        <v>-3.7799130468088831</v>
      </c>
      <c r="O71" s="27">
        <v>-4.0223047221066652</v>
      </c>
      <c r="P71" s="27">
        <v>-1.798502878702797</v>
      </c>
      <c r="Q71" s="27">
        <v>-1.296588833989073</v>
      </c>
      <c r="R71" s="27">
        <v>-4.182074906198646</v>
      </c>
      <c r="S71" s="27">
        <v>-2.297944028031714</v>
      </c>
      <c r="T71" s="27">
        <v>-0.5807533471037406</v>
      </c>
      <c r="U71" s="27">
        <v>-0.71129086826009191</v>
      </c>
      <c r="V71" s="27">
        <v>-0.8577410612023334</v>
      </c>
      <c r="W71" s="27">
        <v>-0.60610945293020291</v>
      </c>
      <c r="X71" s="27">
        <v>-0.35078755537174122</v>
      </c>
      <c r="Y71" s="27">
        <v>-1.686339413879135</v>
      </c>
      <c r="Z71" s="27">
        <v>-1.2183158284852029</v>
      </c>
      <c r="AA71" s="27">
        <v>-1.338166936683497</v>
      </c>
      <c r="AB71" s="27">
        <v>-1.4580180448817921</v>
      </c>
      <c r="AC71" s="27">
        <v>-1.5778691530800351</v>
      </c>
      <c r="AD71" s="27">
        <v>-1.69772026127833</v>
      </c>
      <c r="AE71" s="27">
        <v>-1.69772026127833</v>
      </c>
      <c r="AF71" s="27">
        <v>-1.69772026127833</v>
      </c>
      <c r="AG71" s="28">
        <v>-1.69772026127833</v>
      </c>
    </row>
    <row r="72" spans="1:33" ht="15.75" customHeight="1" x14ac:dyDescent="0.2">
      <c r="A72" s="17" t="s">
        <v>18</v>
      </c>
      <c r="B72" s="18" t="s">
        <v>406</v>
      </c>
      <c r="C72" s="27">
        <v>0.255434672618018</v>
      </c>
      <c r="D72" s="27">
        <v>0.25543467261822639</v>
      </c>
      <c r="E72" s="27">
        <v>0.25543467261843489</v>
      </c>
      <c r="F72" s="27">
        <v>0.25543467261760122</v>
      </c>
      <c r="G72" s="27">
        <v>0.25543467261843489</v>
      </c>
      <c r="H72" s="27">
        <v>0.25543467261843489</v>
      </c>
      <c r="I72" s="27">
        <v>0.25543467261739272</v>
      </c>
      <c r="J72" s="27">
        <v>7.7177968557142165E-2</v>
      </c>
      <c r="K72" s="27">
        <v>-2.8457228066732419E-2</v>
      </c>
      <c r="L72" s="27">
        <v>-2.8457228066315569E-2</v>
      </c>
      <c r="M72" s="27">
        <v>-2.8457228066940839E-2</v>
      </c>
      <c r="N72" s="27">
        <v>-2.8457228066940839E-2</v>
      </c>
      <c r="O72" s="27">
        <v>-2.8457228066732419E-2</v>
      </c>
      <c r="P72" s="27">
        <v>-2.8457228066107142E-2</v>
      </c>
      <c r="Q72" s="27">
        <v>-2.8457228065898711E-2</v>
      </c>
      <c r="R72" s="27">
        <v>-2.8457228066732419E-2</v>
      </c>
      <c r="S72" s="27">
        <v>-2.8457228066315569E-2</v>
      </c>
      <c r="T72" s="27">
        <v>6.8832493214327046</v>
      </c>
      <c r="U72" s="27">
        <v>7.0365917971490521</v>
      </c>
      <c r="V72" s="27">
        <v>7.0365917971494696</v>
      </c>
      <c r="W72" s="27">
        <v>7.0365917971496774</v>
      </c>
      <c r="X72" s="27">
        <v>7.0365917971492609</v>
      </c>
      <c r="Y72" s="27">
        <v>7.0365917971492609</v>
      </c>
      <c r="Z72" s="27">
        <v>7.0365917971498861</v>
      </c>
      <c r="AA72" s="27">
        <v>7.0365917971498861</v>
      </c>
      <c r="AB72" s="27">
        <v>7.0365917971498861</v>
      </c>
      <c r="AC72" s="27">
        <v>7.0365917971498861</v>
      </c>
      <c r="AD72" s="27">
        <v>7.0365917971498861</v>
      </c>
      <c r="AE72" s="27">
        <v>0</v>
      </c>
      <c r="AF72" s="27">
        <v>0</v>
      </c>
      <c r="AG72" s="28">
        <v>0</v>
      </c>
    </row>
    <row r="73" spans="1:33" ht="15.75" customHeight="1" x14ac:dyDescent="0.2">
      <c r="A73" s="19" t="s">
        <v>18</v>
      </c>
      <c r="B73" s="20" t="s">
        <v>407</v>
      </c>
      <c r="C73" s="29">
        <v>8.5341244656693974E-2</v>
      </c>
      <c r="D73" s="29">
        <v>8.5341244656850293E-2</v>
      </c>
      <c r="E73" s="29">
        <v>8.5341244656798182E-2</v>
      </c>
      <c r="F73" s="29">
        <v>8.5341244656746085E-2</v>
      </c>
      <c r="G73" s="29">
        <v>8.5341244656902404E-2</v>
      </c>
      <c r="H73" s="29">
        <v>8.5341244656693974E-2</v>
      </c>
      <c r="I73" s="29">
        <v>8.5341244656798182E-2</v>
      </c>
      <c r="J73" s="29">
        <v>6.55349442056187E-2</v>
      </c>
      <c r="K73" s="29">
        <v>5.3797700136148777E-2</v>
      </c>
      <c r="L73" s="29">
        <v>5.3797700136357207E-2</v>
      </c>
      <c r="M73" s="29">
        <v>5.3797700136252992E-2</v>
      </c>
      <c r="N73" s="29">
        <v>5.3797700136357207E-2</v>
      </c>
      <c r="O73" s="29">
        <v>5.3797700136200888E-2</v>
      </c>
      <c r="P73" s="29">
        <v>5.3797700136409311E-2</v>
      </c>
      <c r="Q73" s="29">
        <v>5.3797700136200888E-2</v>
      </c>
      <c r="R73" s="29">
        <v>5.3797700136305103E-2</v>
      </c>
      <c r="S73" s="29">
        <v>5.3797700136252992E-2</v>
      </c>
      <c r="T73" s="29">
        <v>1.462705492042365</v>
      </c>
      <c r="U73" s="29">
        <v>1.5084813310627589</v>
      </c>
      <c r="V73" s="29">
        <v>1.5084813310628109</v>
      </c>
      <c r="W73" s="29">
        <v>1.508481331062915</v>
      </c>
      <c r="X73" s="29">
        <v>1.5084813310627061</v>
      </c>
      <c r="Y73" s="29">
        <v>1.5084813310628109</v>
      </c>
      <c r="Z73" s="29">
        <v>1.508481331062915</v>
      </c>
      <c r="AA73" s="29">
        <v>1.508481331062915</v>
      </c>
      <c r="AB73" s="29">
        <v>1.508481331062915</v>
      </c>
      <c r="AC73" s="29">
        <v>1.508481331062915</v>
      </c>
      <c r="AD73" s="29">
        <v>1.508481331062915</v>
      </c>
      <c r="AE73" s="29">
        <v>0</v>
      </c>
      <c r="AF73" s="29">
        <v>0</v>
      </c>
      <c r="AG73" s="30">
        <v>0</v>
      </c>
    </row>
    <row r="74" spans="1:33" ht="15.75" customHeight="1" x14ac:dyDescent="0.2">
      <c r="A74" s="17" t="s">
        <v>18</v>
      </c>
      <c r="B74" s="18" t="s">
        <v>408</v>
      </c>
      <c r="C74" s="27">
        <v>-2.1278427651283782</v>
      </c>
      <c r="D74" s="27">
        <v>-2.12784276512869</v>
      </c>
      <c r="E74" s="27">
        <v>-2.12784276512869</v>
      </c>
      <c r="F74" s="27">
        <v>-2.1278427651285861</v>
      </c>
      <c r="G74" s="27">
        <v>-2.1278427651283782</v>
      </c>
      <c r="H74" s="27">
        <v>-2.1278427651284821</v>
      </c>
      <c r="I74" s="27">
        <v>-2.1278427651284821</v>
      </c>
      <c r="J74" s="27">
        <v>-2.190072817878141</v>
      </c>
      <c r="K74" s="27">
        <v>-2.2269504427207112</v>
      </c>
      <c r="L74" s="27">
        <v>-2.2269504427207112</v>
      </c>
      <c r="M74" s="27">
        <v>-2.2269504427205029</v>
      </c>
      <c r="N74" s="27">
        <v>-2.2269504427205029</v>
      </c>
      <c r="O74" s="27">
        <v>-2.2269504427206068</v>
      </c>
      <c r="P74" s="27">
        <v>-2.226950442720816</v>
      </c>
      <c r="Q74" s="27">
        <v>-2.2269504427205029</v>
      </c>
      <c r="R74" s="27">
        <v>-2.2269504427207112</v>
      </c>
      <c r="S74" s="27">
        <v>-2.2269504427206068</v>
      </c>
      <c r="T74" s="27">
        <v>-10.380082070159411</v>
      </c>
      <c r="U74" s="27">
        <v>-11.93696502551628</v>
      </c>
      <c r="V74" s="27">
        <v>-11.93696502551721</v>
      </c>
      <c r="W74" s="27">
        <v>-11.936965025517321</v>
      </c>
      <c r="X74" s="27">
        <v>-11.936965025517109</v>
      </c>
      <c r="Y74" s="27">
        <v>-11.93696502551742</v>
      </c>
      <c r="Z74" s="27">
        <v>-11.936965025517321</v>
      </c>
      <c r="AA74" s="27">
        <v>-11.936965025517321</v>
      </c>
      <c r="AB74" s="27">
        <v>-11.936965025517321</v>
      </c>
      <c r="AC74" s="27">
        <v>-11.936965025517321</v>
      </c>
      <c r="AD74" s="27">
        <v>-11.936965025517321</v>
      </c>
      <c r="AE74" s="27">
        <v>0</v>
      </c>
      <c r="AF74" s="27">
        <v>0</v>
      </c>
      <c r="AG74" s="28">
        <v>0</v>
      </c>
    </row>
    <row r="75" spans="1:33" ht="15.75" customHeight="1" x14ac:dyDescent="0.2">
      <c r="A75" s="19" t="s">
        <v>18</v>
      </c>
      <c r="B75" s="20" t="s">
        <v>409</v>
      </c>
      <c r="C75" s="29">
        <v>1.59849807744546</v>
      </c>
      <c r="D75" s="29">
        <v>1.598498077445095</v>
      </c>
      <c r="E75" s="29">
        <v>1.5984980774453561</v>
      </c>
      <c r="F75" s="29">
        <v>1.5984980774452</v>
      </c>
      <c r="G75" s="29">
        <v>1.5984980774452</v>
      </c>
      <c r="H75" s="29">
        <v>1.598498077445252</v>
      </c>
      <c r="I75" s="29">
        <v>1.598498077445148</v>
      </c>
      <c r="J75" s="29">
        <v>1.598498077445512</v>
      </c>
      <c r="K75" s="29">
        <v>1.598498077445252</v>
      </c>
      <c r="L75" s="29">
        <v>1.5984980774452</v>
      </c>
      <c r="M75" s="29">
        <v>1.598498077445252</v>
      </c>
      <c r="N75" s="29">
        <v>1.5984980774453561</v>
      </c>
      <c r="O75" s="29">
        <v>1.5984980774453561</v>
      </c>
      <c r="P75" s="29">
        <v>1.598498077445148</v>
      </c>
      <c r="Q75" s="29">
        <v>1.5984980774453561</v>
      </c>
      <c r="R75" s="29">
        <v>1.598498077445148</v>
      </c>
      <c r="S75" s="29">
        <v>1.598498077445095</v>
      </c>
      <c r="T75" s="29">
        <v>0.51630032334448117</v>
      </c>
      <c r="U75" s="29">
        <v>-0.32644034762815011</v>
      </c>
      <c r="V75" s="29">
        <v>-0.3264403476282543</v>
      </c>
      <c r="W75" s="29">
        <v>-0.32644034762820218</v>
      </c>
      <c r="X75" s="29">
        <v>-0.32644034762809798</v>
      </c>
      <c r="Y75" s="29">
        <v>-0.32644034762815011</v>
      </c>
      <c r="Z75" s="29">
        <v>-0.32644034762815011</v>
      </c>
      <c r="AA75" s="29">
        <v>-0.32644034762815011</v>
      </c>
      <c r="AB75" s="29">
        <v>-0.32644034762815011</v>
      </c>
      <c r="AC75" s="29">
        <v>-0.32644034762815011</v>
      </c>
      <c r="AD75" s="29">
        <v>-0.32644034762815011</v>
      </c>
      <c r="AE75" s="29">
        <v>0</v>
      </c>
      <c r="AF75" s="29">
        <v>0</v>
      </c>
      <c r="AG75" s="30">
        <v>0</v>
      </c>
    </row>
    <row r="76" spans="1:33" ht="15.75" customHeight="1" x14ac:dyDescent="0.2">
      <c r="A76" s="17" t="s">
        <v>18</v>
      </c>
      <c r="B76" s="18" t="s">
        <v>410</v>
      </c>
      <c r="C76" s="27">
        <v>0.50456659149919381</v>
      </c>
      <c r="D76" s="27">
        <v>0.50456659149981908</v>
      </c>
      <c r="E76" s="27">
        <v>0.50456659149981908</v>
      </c>
      <c r="F76" s="27">
        <v>0.50456659149981908</v>
      </c>
      <c r="G76" s="27">
        <v>0.50456659149981908</v>
      </c>
      <c r="H76" s="27">
        <v>0.50456659149940219</v>
      </c>
      <c r="I76" s="27">
        <v>0.50456659149981908</v>
      </c>
      <c r="J76" s="27">
        <v>0.50456659149940219</v>
      </c>
      <c r="K76" s="27">
        <v>0.50456659149981908</v>
      </c>
      <c r="L76" s="27">
        <v>0.50456659149981908</v>
      </c>
      <c r="M76" s="27">
        <v>0.50456659149940219</v>
      </c>
      <c r="N76" s="27">
        <v>0.50456659150002747</v>
      </c>
      <c r="O76" s="27">
        <v>0.50456659149961069</v>
      </c>
      <c r="P76" s="27">
        <v>0.50456659149940219</v>
      </c>
      <c r="Q76" s="27">
        <v>0.50456659149919381</v>
      </c>
      <c r="R76" s="27">
        <v>0.50456659149981908</v>
      </c>
      <c r="S76" s="27">
        <v>0.50456659150002747</v>
      </c>
      <c r="T76" s="27">
        <v>-0.97938876282461251</v>
      </c>
      <c r="U76" s="27">
        <v>-2.0719591045696188</v>
      </c>
      <c r="V76" s="27">
        <v>-2.071959104570662</v>
      </c>
      <c r="W76" s="27">
        <v>-2.0719591045712868</v>
      </c>
      <c r="X76" s="27">
        <v>-2.0719591045700358</v>
      </c>
      <c r="Y76" s="27">
        <v>-2.0719591045712868</v>
      </c>
      <c r="Z76" s="27">
        <v>-2.071959104570662</v>
      </c>
      <c r="AA76" s="27">
        <v>-2.071959104570662</v>
      </c>
      <c r="AB76" s="27">
        <v>-2.071959104570662</v>
      </c>
      <c r="AC76" s="27">
        <v>-2.071959104570662</v>
      </c>
      <c r="AD76" s="27">
        <v>-2.071959104570662</v>
      </c>
      <c r="AE76" s="27">
        <v>0</v>
      </c>
      <c r="AF76" s="27">
        <v>0</v>
      </c>
      <c r="AG76" s="28">
        <v>0</v>
      </c>
    </row>
    <row r="77" spans="1:33" ht="15.75" customHeight="1" x14ac:dyDescent="0.2">
      <c r="A77" s="19" t="s">
        <v>18</v>
      </c>
      <c r="B77" s="20" t="s">
        <v>411</v>
      </c>
      <c r="C77" s="29">
        <v>-1.607666514042732</v>
      </c>
      <c r="D77" s="29">
        <v>-1.607666514042732</v>
      </c>
      <c r="E77" s="29">
        <v>-1.607666514042732</v>
      </c>
      <c r="F77" s="29">
        <v>-0.55604476992004581</v>
      </c>
      <c r="G77" s="29">
        <v>-0.55604476992004581</v>
      </c>
      <c r="H77" s="29">
        <v>-0.55604476992004581</v>
      </c>
      <c r="I77" s="29">
        <v>-0.55604476992004581</v>
      </c>
      <c r="J77" s="29">
        <v>-0.55604476992004581</v>
      </c>
      <c r="K77" s="29">
        <v>-0.55604476992004581</v>
      </c>
      <c r="L77" s="29">
        <v>-0.55604476992004581</v>
      </c>
      <c r="M77" s="29">
        <v>-0.55604476992004581</v>
      </c>
      <c r="N77" s="29">
        <v>-0.55604476992004581</v>
      </c>
      <c r="O77" s="29">
        <v>-0.55604476992004581</v>
      </c>
      <c r="P77" s="29">
        <v>-0.55604476992004581</v>
      </c>
      <c r="Q77" s="29">
        <v>-0.55604476992004581</v>
      </c>
      <c r="R77" s="29">
        <v>-0.55604476992004581</v>
      </c>
      <c r="S77" s="29">
        <v>-0.55604476992004581</v>
      </c>
      <c r="T77" s="29">
        <v>-0.55604476992004581</v>
      </c>
      <c r="U77" s="29">
        <v>-0.55604476992004581</v>
      </c>
      <c r="V77" s="29">
        <v>-0.55604476992004581</v>
      </c>
      <c r="W77" s="29">
        <v>-0.55604476992004581</v>
      </c>
      <c r="X77" s="29">
        <v>-0.55604476992004581</v>
      </c>
      <c r="Y77" s="29">
        <v>-0.55604476992004581</v>
      </c>
      <c r="Z77" s="29">
        <v>-0.55604476992004581</v>
      </c>
      <c r="AA77" s="29">
        <v>-0.55604476992004581</v>
      </c>
      <c r="AB77" s="29">
        <v>-0.55604476992004581</v>
      </c>
      <c r="AC77" s="29">
        <v>-0.55604476992004581</v>
      </c>
      <c r="AD77" s="29">
        <v>-0.55604476992004581</v>
      </c>
      <c r="AE77" s="29">
        <v>0</v>
      </c>
      <c r="AF77" s="29">
        <v>0</v>
      </c>
      <c r="AG77" s="30">
        <v>0</v>
      </c>
    </row>
    <row r="78" spans="1:33" ht="15.75" customHeight="1" x14ac:dyDescent="0.2">
      <c r="A78" s="17" t="s">
        <v>18</v>
      </c>
      <c r="B78" s="18" t="s">
        <v>412</v>
      </c>
      <c r="C78" s="27">
        <v>-0.26007394966666669</v>
      </c>
      <c r="D78" s="27">
        <v>-0.2666796302133333</v>
      </c>
      <c r="E78" s="27">
        <v>-0.27328531076000001</v>
      </c>
      <c r="F78" s="27">
        <v>-0.27989099130666673</v>
      </c>
      <c r="G78" s="27">
        <v>-0.28649667185333338</v>
      </c>
      <c r="H78" s="27">
        <v>-0.29310235239999999</v>
      </c>
      <c r="I78" s="27">
        <v>-0.29970803294666681</v>
      </c>
      <c r="J78" s="27">
        <v>-0.30631371349333347</v>
      </c>
      <c r="K78" s="27">
        <v>-0.31291939404000008</v>
      </c>
      <c r="L78" s="27">
        <v>-0.31952507458666679</v>
      </c>
      <c r="M78" s="27">
        <v>-0.32613075513333328</v>
      </c>
      <c r="N78" s="27">
        <v>-0.33264483847547061</v>
      </c>
      <c r="O78" s="27">
        <v>-0.33915892181760782</v>
      </c>
      <c r="P78" s="27">
        <v>-0.34567300515974497</v>
      </c>
      <c r="Q78" s="27">
        <v>-0.35218708850188229</v>
      </c>
      <c r="R78" s="27">
        <v>-0.35870117184401951</v>
      </c>
      <c r="S78" s="27">
        <v>-0.36521525518615677</v>
      </c>
      <c r="T78" s="27">
        <v>-0.37172933852829398</v>
      </c>
      <c r="U78" s="27">
        <v>-0.37824342187043131</v>
      </c>
      <c r="V78" s="27">
        <v>-0.38475750521256852</v>
      </c>
      <c r="W78" s="27">
        <v>-0.39127158855470578</v>
      </c>
      <c r="X78" s="27">
        <v>-0.39778567189684139</v>
      </c>
      <c r="Y78" s="27">
        <v>-0.40429975523898082</v>
      </c>
      <c r="Z78" s="27">
        <v>-0.41081383858111742</v>
      </c>
      <c r="AA78" s="27">
        <v>-0.41732792192325402</v>
      </c>
      <c r="AB78" s="27">
        <v>-0.42384200526539062</v>
      </c>
      <c r="AC78" s="27">
        <v>-0.43035608860752711</v>
      </c>
      <c r="AD78" s="27">
        <v>-0.43687017194966649</v>
      </c>
      <c r="AE78" s="27">
        <v>0</v>
      </c>
      <c r="AF78" s="27">
        <v>0</v>
      </c>
      <c r="AG78" s="28">
        <v>0</v>
      </c>
    </row>
    <row r="79" spans="1:33" ht="15.75" customHeight="1" x14ac:dyDescent="0.2">
      <c r="A79" s="19" t="s">
        <v>18</v>
      </c>
      <c r="B79" s="20" t="s">
        <v>413</v>
      </c>
      <c r="C79" s="29">
        <v>-0.31605736120570871</v>
      </c>
      <c r="D79" s="29">
        <v>-0.30284854110737403</v>
      </c>
      <c r="E79" s="29">
        <v>-0.30580831315893531</v>
      </c>
      <c r="F79" s="29">
        <v>-0.27512867430900811</v>
      </c>
      <c r="G79" s="29">
        <v>-0.2488196725640334</v>
      </c>
      <c r="H79" s="29">
        <v>-0.21065134701163629</v>
      </c>
      <c r="I79" s="29">
        <v>-0.1771729363180605</v>
      </c>
      <c r="J79" s="29">
        <v>-0.1898856198047183</v>
      </c>
      <c r="K79" s="29">
        <v>-0.19048740194329861</v>
      </c>
      <c r="L79" s="29">
        <v>-0.1808125081222938</v>
      </c>
      <c r="M79" s="29">
        <v>-0.19253613552331819</v>
      </c>
      <c r="N79" s="29">
        <v>-0.1996105395563724</v>
      </c>
      <c r="O79" s="29">
        <v>-0.20322829664075179</v>
      </c>
      <c r="P79" s="29">
        <v>-0.1762123292384786</v>
      </c>
      <c r="Q79" s="29">
        <v>-0.1721941409274555</v>
      </c>
      <c r="R79" s="29">
        <v>-0.17186627811904731</v>
      </c>
      <c r="S79" s="29">
        <v>-0.1707803229651107</v>
      </c>
      <c r="T79" s="29">
        <v>-0.16344850241775821</v>
      </c>
      <c r="U79" s="29">
        <v>-0.16095024258189969</v>
      </c>
      <c r="V79" s="29">
        <v>-0.18187025616306149</v>
      </c>
      <c r="W79" s="29">
        <v>-0.19078674299074541</v>
      </c>
      <c r="X79" s="29">
        <v>-0.18900016650743079</v>
      </c>
      <c r="Y79" s="29">
        <v>-0.18787496234735171</v>
      </c>
      <c r="Z79" s="29">
        <v>-0.1806201574534749</v>
      </c>
      <c r="AA79" s="29">
        <v>-0.18086478277675039</v>
      </c>
      <c r="AB79" s="29">
        <v>-0.1832034853423635</v>
      </c>
      <c r="AC79" s="29">
        <v>-0.1841744290900269</v>
      </c>
      <c r="AD79" s="29">
        <v>-0.18492282789656031</v>
      </c>
      <c r="AE79" s="29">
        <v>0</v>
      </c>
      <c r="AF79" s="29">
        <v>0</v>
      </c>
      <c r="AG79" s="30">
        <v>0</v>
      </c>
    </row>
    <row r="80" spans="1:33" ht="15.75" customHeight="1" x14ac:dyDescent="0.2">
      <c r="A80" s="17" t="s">
        <v>18</v>
      </c>
      <c r="B80" s="18" t="s">
        <v>414</v>
      </c>
      <c r="C80" s="27">
        <v>-2.4890093836744041E-2</v>
      </c>
      <c r="D80" s="27">
        <v>-2.3543021579985481E-2</v>
      </c>
      <c r="E80" s="27">
        <v>-2.3737246697558109E-2</v>
      </c>
      <c r="F80" s="27">
        <v>-1.950737584536856E-2</v>
      </c>
      <c r="G80" s="27">
        <v>-1.6401036493396359E-2</v>
      </c>
      <c r="H80" s="27">
        <v>-1.213052071591088E-2</v>
      </c>
      <c r="I80" s="27">
        <v>-8.2705428959571805E-3</v>
      </c>
      <c r="J80" s="27">
        <v>-8.4432883059838166E-3</v>
      </c>
      <c r="K80" s="27">
        <v>-8.7703811131881176E-3</v>
      </c>
      <c r="L80" s="27">
        <v>-7.8621133593735522E-3</v>
      </c>
      <c r="M80" s="27">
        <v>-8.5061352704499313E-3</v>
      </c>
      <c r="N80" s="27">
        <v>-9.897421889842167E-3</v>
      </c>
      <c r="O80" s="27">
        <v>-1.0809250192823361E-2</v>
      </c>
      <c r="P80" s="27">
        <v>-7.8260942561423786E-3</v>
      </c>
      <c r="Q80" s="27">
        <v>-6.7197356304073428E-3</v>
      </c>
      <c r="R80" s="27">
        <v>-7.5809262095116398E-3</v>
      </c>
      <c r="S80" s="27">
        <v>-8.2270637219284681E-3</v>
      </c>
      <c r="T80" s="27">
        <v>-8.1964181655769432E-3</v>
      </c>
      <c r="U80" s="27">
        <v>-8.5462798787828628E-3</v>
      </c>
      <c r="V80" s="27">
        <v>-1.0752976860547389E-2</v>
      </c>
      <c r="W80" s="27">
        <v>-1.1923330853367491E-2</v>
      </c>
      <c r="X80" s="27">
        <v>-1.21771743463436E-2</v>
      </c>
      <c r="Y80" s="27">
        <v>-1.2430496451434981E-2</v>
      </c>
      <c r="Z80" s="27">
        <v>-1.196379236922572E-2</v>
      </c>
      <c r="AA80" s="27">
        <v>-1.2058442718629389E-2</v>
      </c>
      <c r="AB80" s="27">
        <v>-1.236185841750191E-2</v>
      </c>
      <c r="AC80" s="27">
        <v>-1.260563752922229E-2</v>
      </c>
      <c r="AD80" s="27">
        <v>-1.280881291189663E-2</v>
      </c>
      <c r="AE80" s="27">
        <v>0</v>
      </c>
      <c r="AF80" s="27">
        <v>0</v>
      </c>
      <c r="AG80" s="28">
        <v>0</v>
      </c>
    </row>
    <row r="81" spans="1:33" ht="15.75" customHeight="1" x14ac:dyDescent="0.2">
      <c r="A81" s="19" t="s">
        <v>18</v>
      </c>
      <c r="B81" s="20" t="s">
        <v>415</v>
      </c>
      <c r="C81" s="29">
        <v>-0.12947757570504029</v>
      </c>
      <c r="D81" s="29">
        <v>-0.1252303906641174</v>
      </c>
      <c r="E81" s="29">
        <v>-0.12556608998823229</v>
      </c>
      <c r="F81" s="29">
        <v>-0.112089482928481</v>
      </c>
      <c r="G81" s="29">
        <v>-0.1014082242786478</v>
      </c>
      <c r="H81" s="29">
        <v>-8.6609045759705988E-2</v>
      </c>
      <c r="I81" s="29">
        <v>-7.2460368673518363E-2</v>
      </c>
      <c r="J81" s="29">
        <v>-7.0425858882380135E-2</v>
      </c>
      <c r="K81" s="29">
        <v>-6.9096153314336703E-2</v>
      </c>
      <c r="L81" s="29">
        <v>-6.4130058703773848E-2</v>
      </c>
      <c r="M81" s="29">
        <v>-6.4027159116901433E-2</v>
      </c>
      <c r="N81" s="29">
        <v>-6.6534574931609455E-2</v>
      </c>
      <c r="O81" s="29">
        <v>-6.7919396579275509E-2</v>
      </c>
      <c r="P81" s="29">
        <v>-5.7375067994439408E-2</v>
      </c>
      <c r="Q81" s="29">
        <v>-5.2284718096017972E-2</v>
      </c>
      <c r="R81" s="29">
        <v>-5.381675332458833E-2</v>
      </c>
      <c r="S81" s="29">
        <v>-5.4646855055516877E-2</v>
      </c>
      <c r="T81" s="29">
        <v>-5.2441398702783547E-2</v>
      </c>
      <c r="U81" s="29">
        <v>-5.2394558615192412E-2</v>
      </c>
      <c r="V81" s="29">
        <v>-6.1780778285562971E-2</v>
      </c>
      <c r="W81" s="29">
        <v>-6.6242858203757582E-2</v>
      </c>
      <c r="X81" s="29">
        <v>-6.6347036134279808E-2</v>
      </c>
      <c r="Y81" s="29">
        <v>-6.6605364791532257E-2</v>
      </c>
      <c r="Z81" s="29">
        <v>-6.3434559494677009E-2</v>
      </c>
      <c r="AA81" s="29">
        <v>-6.316169940883469E-2</v>
      </c>
      <c r="AB81" s="29">
        <v>-6.4025330863564781E-2</v>
      </c>
      <c r="AC81" s="29">
        <v>-6.4682887521960539E-2</v>
      </c>
      <c r="AD81" s="29">
        <v>-6.5216840787864452E-2</v>
      </c>
      <c r="AE81" s="29">
        <v>0</v>
      </c>
      <c r="AF81" s="29">
        <v>0</v>
      </c>
      <c r="AG81" s="30">
        <v>0</v>
      </c>
    </row>
    <row r="82" spans="1:33" ht="15.75" customHeight="1" x14ac:dyDescent="0.2">
      <c r="A82" s="17" t="s">
        <v>18</v>
      </c>
      <c r="B82" s="18" t="s">
        <v>416</v>
      </c>
      <c r="C82" s="27">
        <v>-0.12905929076845429</v>
      </c>
      <c r="D82" s="27">
        <v>-0.1245274571951657</v>
      </c>
      <c r="E82" s="27">
        <v>-0.1247272092167893</v>
      </c>
      <c r="F82" s="27">
        <v>-0.1106965342781101</v>
      </c>
      <c r="G82" s="27">
        <v>-9.9570515753284239E-2</v>
      </c>
      <c r="H82" s="27">
        <v>-8.4220922423751704E-2</v>
      </c>
      <c r="I82" s="27">
        <v>-6.956767674764637E-2</v>
      </c>
      <c r="J82" s="27">
        <v>-6.7421667174793878E-2</v>
      </c>
      <c r="K82" s="27">
        <v>-6.6006655368384667E-2</v>
      </c>
      <c r="L82" s="27">
        <v>-6.0848238504621052E-2</v>
      </c>
      <c r="M82" s="27">
        <v>-6.0710281025498032E-2</v>
      </c>
      <c r="N82" s="27">
        <v>-6.3263366670334109E-2</v>
      </c>
      <c r="O82" s="27">
        <v>-6.4656794667950546E-2</v>
      </c>
      <c r="P82" s="27">
        <v>-5.3757276965469218E-2</v>
      </c>
      <c r="Q82" s="27">
        <v>-4.8495871186642031E-2</v>
      </c>
      <c r="R82" s="27">
        <v>-4.9932831142129389E-2</v>
      </c>
      <c r="S82" s="27">
        <v>-5.0712695658412327E-2</v>
      </c>
      <c r="T82" s="27">
        <v>-4.8649721464482203E-2</v>
      </c>
      <c r="U82" s="27">
        <v>-4.8608852053563238E-2</v>
      </c>
      <c r="V82" s="27">
        <v>-5.7403453340013587E-2</v>
      </c>
      <c r="W82" s="27">
        <v>-6.1586267072988678E-2</v>
      </c>
      <c r="X82" s="27">
        <v>-6.1687622959261182E-2</v>
      </c>
      <c r="Y82" s="27">
        <v>-6.1933580134020297E-2</v>
      </c>
      <c r="Z82" s="27">
        <v>-5.8967945352854101E-2</v>
      </c>
      <c r="AA82" s="27">
        <v>-5.8716769339710033E-2</v>
      </c>
      <c r="AB82" s="27">
        <v>-5.9530223642367437E-2</v>
      </c>
      <c r="AC82" s="27">
        <v>-6.0150818815824701E-2</v>
      </c>
      <c r="AD82" s="27">
        <v>-6.0655784783833648E-2</v>
      </c>
      <c r="AE82" s="27">
        <v>0</v>
      </c>
      <c r="AF82" s="27">
        <v>0</v>
      </c>
      <c r="AG82" s="28">
        <v>0</v>
      </c>
    </row>
    <row r="83" spans="1:33" ht="15.75" customHeight="1" x14ac:dyDescent="0.2">
      <c r="A83" s="19" t="s">
        <v>18</v>
      </c>
      <c r="B83" s="20" t="s">
        <v>417</v>
      </c>
      <c r="C83" s="29">
        <v>-3.2630400895470091E-2</v>
      </c>
      <c r="D83" s="29">
        <v>-2.9547671668105482E-2</v>
      </c>
      <c r="E83" s="29">
        <v>-3.177776725635556E-2</v>
      </c>
      <c r="F83" s="29">
        <v>-3.2835281257048467E-2</v>
      </c>
      <c r="G83" s="29">
        <v>-3.143989603870502E-2</v>
      </c>
      <c r="H83" s="29">
        <v>-2.7690858112267711E-2</v>
      </c>
      <c r="I83" s="29">
        <v>-2.687434800093861E-2</v>
      </c>
      <c r="J83" s="29">
        <v>-4.3594805441560497E-2</v>
      </c>
      <c r="K83" s="29">
        <v>-4.6614212147389082E-2</v>
      </c>
      <c r="L83" s="29">
        <v>-4.7972097554525341E-2</v>
      </c>
      <c r="M83" s="29">
        <v>-5.9292560110468837E-2</v>
      </c>
      <c r="N83" s="29">
        <v>-5.9915176064586677E-2</v>
      </c>
      <c r="O83" s="29">
        <v>-5.9842855200702399E-2</v>
      </c>
      <c r="P83" s="29">
        <v>-5.7253890022427603E-2</v>
      </c>
      <c r="Q83" s="29">
        <v>-6.4693816014388131E-2</v>
      </c>
      <c r="R83" s="29">
        <v>-6.0535767442817898E-2</v>
      </c>
      <c r="S83" s="29">
        <v>-5.7193708529253012E-2</v>
      </c>
      <c r="T83" s="29">
        <v>-5.4160964084915532E-2</v>
      </c>
      <c r="U83" s="29">
        <v>-5.1400552034361127E-2</v>
      </c>
      <c r="V83" s="29">
        <v>-5.1933047676937523E-2</v>
      </c>
      <c r="W83" s="29">
        <v>-5.1034286860631689E-2</v>
      </c>
      <c r="X83" s="29">
        <v>-4.878833306754618E-2</v>
      </c>
      <c r="Y83" s="29">
        <v>-4.6905520970364198E-2</v>
      </c>
      <c r="Z83" s="29">
        <v>-4.6253860236718083E-2</v>
      </c>
      <c r="AA83" s="29">
        <v>-4.6927871309576291E-2</v>
      </c>
      <c r="AB83" s="29">
        <v>-4.7286072418929348E-2</v>
      </c>
      <c r="AC83" s="29">
        <v>-4.6735085223019383E-2</v>
      </c>
      <c r="AD83" s="29">
        <v>-4.6241389412965572E-2</v>
      </c>
      <c r="AE83" s="29">
        <v>0</v>
      </c>
      <c r="AF83" s="29">
        <v>0</v>
      </c>
      <c r="AG83" s="30">
        <v>0</v>
      </c>
    </row>
    <row r="84" spans="1:33" ht="15.75" customHeight="1" x14ac:dyDescent="0.2">
      <c r="A84" s="17" t="s">
        <v>18</v>
      </c>
      <c r="B84" s="18" t="s">
        <v>418</v>
      </c>
      <c r="C84" s="27">
        <v>0</v>
      </c>
      <c r="D84" s="27">
        <v>0</v>
      </c>
      <c r="E84" s="27">
        <v>0</v>
      </c>
      <c r="F84" s="27">
        <v>0</v>
      </c>
      <c r="G84" s="27">
        <v>0</v>
      </c>
      <c r="H84" s="27">
        <v>0</v>
      </c>
      <c r="I84" s="27">
        <v>0</v>
      </c>
      <c r="J84" s="27">
        <v>0</v>
      </c>
      <c r="K84" s="27">
        <v>0</v>
      </c>
      <c r="L84" s="27">
        <v>0</v>
      </c>
      <c r="M84" s="27">
        <v>0</v>
      </c>
      <c r="N84" s="27">
        <v>0</v>
      </c>
      <c r="O84" s="27">
        <v>0</v>
      </c>
      <c r="P84" s="27">
        <v>0</v>
      </c>
      <c r="Q84" s="27">
        <v>0</v>
      </c>
      <c r="R84" s="27">
        <v>0</v>
      </c>
      <c r="S84" s="27">
        <v>0</v>
      </c>
      <c r="T84" s="27">
        <v>0</v>
      </c>
      <c r="U84" s="27">
        <v>0</v>
      </c>
      <c r="V84" s="27">
        <v>0</v>
      </c>
      <c r="W84" s="27">
        <v>0</v>
      </c>
      <c r="X84" s="27">
        <v>0</v>
      </c>
      <c r="Y84" s="27">
        <v>0</v>
      </c>
      <c r="Z84" s="27">
        <v>0</v>
      </c>
      <c r="AA84" s="27">
        <v>0</v>
      </c>
      <c r="AB84" s="27">
        <v>0</v>
      </c>
      <c r="AC84" s="27">
        <v>0</v>
      </c>
      <c r="AD84" s="27">
        <v>0</v>
      </c>
      <c r="AE84" s="27">
        <v>0</v>
      </c>
      <c r="AF84" s="27">
        <v>0</v>
      </c>
      <c r="AG84" s="28">
        <v>0</v>
      </c>
    </row>
    <row r="85" spans="1:33" ht="15.75" customHeight="1" x14ac:dyDescent="0.2">
      <c r="A85" s="17" t="s">
        <v>18</v>
      </c>
      <c r="B85" s="18" t="s">
        <v>419</v>
      </c>
      <c r="C85" s="27">
        <v>-0.70495912482608558</v>
      </c>
      <c r="D85" s="27">
        <v>0.78177744151187012</v>
      </c>
      <c r="E85" s="27">
        <v>-7.393350859913049E-2</v>
      </c>
      <c r="F85" s="27">
        <v>-1.399909135296652</v>
      </c>
      <c r="G85" s="27">
        <v>-1.0861134435171671</v>
      </c>
      <c r="H85" s="27">
        <v>-0.74017629447423439</v>
      </c>
      <c r="I85" s="27">
        <v>-2.288204109425227</v>
      </c>
      <c r="J85" s="27">
        <v>-0.69163259204601935</v>
      </c>
      <c r="K85" s="27">
        <v>-0.21441671164240381</v>
      </c>
      <c r="L85" s="27">
        <v>-1.389853924329153</v>
      </c>
      <c r="M85" s="27">
        <v>-3.9045415691664989</v>
      </c>
      <c r="N85" s="27">
        <v>-2.181221089366479</v>
      </c>
      <c r="O85" s="27">
        <v>-1.385011837705364</v>
      </c>
      <c r="P85" s="27">
        <v>-0.1882425616624121</v>
      </c>
      <c r="Q85" s="27">
        <v>-0.22630790787323621</v>
      </c>
      <c r="R85" s="27">
        <v>-1.3867120171298819</v>
      </c>
      <c r="S85" s="27">
        <v>-0.80106259334877417</v>
      </c>
      <c r="T85" s="27">
        <v>-0.52480676555964267</v>
      </c>
      <c r="U85" s="27">
        <v>-0.85811589788502263</v>
      </c>
      <c r="V85" s="27">
        <v>-0.2520314952087932</v>
      </c>
      <c r="W85" s="27">
        <v>-1.6493571621051519</v>
      </c>
      <c r="X85" s="27">
        <v>-0.86905177315846749</v>
      </c>
      <c r="Y85" s="27">
        <v>-3.5286969448713013E-2</v>
      </c>
      <c r="Z85" s="27">
        <v>-0.59636177511049415</v>
      </c>
      <c r="AA85" s="27">
        <v>-0.56729132688655359</v>
      </c>
      <c r="AB85" s="27">
        <v>-0.53822087866261303</v>
      </c>
      <c r="AC85" s="27">
        <v>-0.50915043043867247</v>
      </c>
      <c r="AD85" s="27">
        <v>-0.48007998221473203</v>
      </c>
      <c r="AE85" s="27">
        <v>-0.48007998221473203</v>
      </c>
      <c r="AF85" s="27">
        <v>-0.48007998221473203</v>
      </c>
      <c r="AG85" s="28">
        <v>-0.48007998221473203</v>
      </c>
    </row>
    <row r="86" spans="1:33" ht="15.75" customHeight="1" x14ac:dyDescent="0.2">
      <c r="A86" s="17" t="s">
        <v>21</v>
      </c>
      <c r="B86" s="18" t="s">
        <v>406</v>
      </c>
      <c r="C86" s="27">
        <v>-2.0570195865173249</v>
      </c>
      <c r="D86" s="27">
        <v>-2.0570195865172729</v>
      </c>
      <c r="E86" s="27">
        <v>-2.0570195865172471</v>
      </c>
      <c r="F86" s="27">
        <v>-2.0570195865172209</v>
      </c>
      <c r="G86" s="27">
        <v>-2.0570195865172991</v>
      </c>
      <c r="H86" s="27">
        <v>-2.0570195865172729</v>
      </c>
      <c r="I86" s="27">
        <v>-2.057019586517169</v>
      </c>
      <c r="J86" s="27">
        <v>-2.0570195865172729</v>
      </c>
      <c r="K86" s="27">
        <v>-2.374162876533243</v>
      </c>
      <c r="L86" s="27">
        <v>-2.574043821327666</v>
      </c>
      <c r="M86" s="27">
        <v>-2.574043821327717</v>
      </c>
      <c r="N86" s="27">
        <v>-2.574043821327614</v>
      </c>
      <c r="O86" s="27">
        <v>-2.5740438213276922</v>
      </c>
      <c r="P86" s="27">
        <v>-2.5740438213276389</v>
      </c>
      <c r="Q86" s="27">
        <v>-2.5740438213275869</v>
      </c>
      <c r="R86" s="27">
        <v>-2.5768262903043859</v>
      </c>
      <c r="S86" s="27">
        <v>-3.644224196975983</v>
      </c>
      <c r="T86" s="27">
        <v>-3.648767033795274</v>
      </c>
      <c r="U86" s="27">
        <v>-3.648767033795274</v>
      </c>
      <c r="V86" s="27">
        <v>-3.648767033795274</v>
      </c>
      <c r="W86" s="27">
        <v>-3.648767033795377</v>
      </c>
      <c r="X86" s="27">
        <v>-3.648767033795326</v>
      </c>
      <c r="Y86" s="27">
        <v>-3.648767033795326</v>
      </c>
      <c r="Z86" s="27">
        <v>-3.6487670337952469</v>
      </c>
      <c r="AA86" s="27">
        <v>-3.6487670337952469</v>
      </c>
      <c r="AB86" s="27">
        <v>-3.6487670337952469</v>
      </c>
      <c r="AC86" s="27">
        <v>-3.6487670337952469</v>
      </c>
      <c r="AD86" s="27">
        <v>-3.6487670337952469</v>
      </c>
      <c r="AE86" s="27">
        <v>0</v>
      </c>
      <c r="AF86" s="27">
        <v>0</v>
      </c>
      <c r="AG86" s="28">
        <v>0</v>
      </c>
    </row>
    <row r="87" spans="1:33" ht="15.75" customHeight="1" x14ac:dyDescent="0.2">
      <c r="A87" s="19" t="s">
        <v>21</v>
      </c>
      <c r="B87" s="20" t="s">
        <v>407</v>
      </c>
      <c r="C87" s="29">
        <v>-0.3895862634732753</v>
      </c>
      <c r="D87" s="29">
        <v>-0.38958626347323622</v>
      </c>
      <c r="E87" s="29">
        <v>-0.38958626347323622</v>
      </c>
      <c r="F87" s="29">
        <v>-0.3895862634732688</v>
      </c>
      <c r="G87" s="29">
        <v>-0.38958626347324282</v>
      </c>
      <c r="H87" s="29">
        <v>-0.38958626347322972</v>
      </c>
      <c r="I87" s="29">
        <v>-0.38958626347328179</v>
      </c>
      <c r="J87" s="29">
        <v>-0.38958626347322972</v>
      </c>
      <c r="K87" s="29">
        <v>-0.44487347462763438</v>
      </c>
      <c r="L87" s="29">
        <v>-0.47971854547268339</v>
      </c>
      <c r="M87" s="29">
        <v>-0.47971854547268988</v>
      </c>
      <c r="N87" s="29">
        <v>-0.47971854547267689</v>
      </c>
      <c r="O87" s="29">
        <v>-0.47971854547268339</v>
      </c>
      <c r="P87" s="29">
        <v>-0.47971854547269638</v>
      </c>
      <c r="Q87" s="29">
        <v>-0.47971854547267689</v>
      </c>
      <c r="R87" s="29">
        <v>-0.48024169417618268</v>
      </c>
      <c r="S87" s="29">
        <v>-0.68092958527386682</v>
      </c>
      <c r="T87" s="29">
        <v>-0.68143434492043298</v>
      </c>
      <c r="U87" s="29">
        <v>-0.68143434492047206</v>
      </c>
      <c r="V87" s="29">
        <v>-0.68143434492044597</v>
      </c>
      <c r="W87" s="29">
        <v>-0.68143434492046551</v>
      </c>
      <c r="X87" s="29">
        <v>-0.68143434492046551</v>
      </c>
      <c r="Y87" s="29">
        <v>-0.68143434492045896</v>
      </c>
      <c r="Z87" s="29">
        <v>-0.68143434492043942</v>
      </c>
      <c r="AA87" s="29">
        <v>-0.68143434492043942</v>
      </c>
      <c r="AB87" s="29">
        <v>-0.68143434492043942</v>
      </c>
      <c r="AC87" s="29">
        <v>-0.68143434492043942</v>
      </c>
      <c r="AD87" s="29">
        <v>-0.68143434492043942</v>
      </c>
      <c r="AE87" s="29">
        <v>0</v>
      </c>
      <c r="AF87" s="29">
        <v>0</v>
      </c>
      <c r="AG87" s="30">
        <v>0</v>
      </c>
    </row>
    <row r="88" spans="1:33" ht="15.75" customHeight="1" x14ac:dyDescent="0.2">
      <c r="A88" s="17" t="s">
        <v>21</v>
      </c>
      <c r="B88" s="18" t="s">
        <v>408</v>
      </c>
      <c r="C88" s="27">
        <v>-0.2478137085531647</v>
      </c>
      <c r="D88" s="27">
        <v>-0.24781370855315821</v>
      </c>
      <c r="E88" s="27">
        <v>-0.24781370855315821</v>
      </c>
      <c r="F88" s="27">
        <v>-0.24781370855315171</v>
      </c>
      <c r="G88" s="27">
        <v>-0.2478137085531647</v>
      </c>
      <c r="H88" s="27">
        <v>-0.24781370855315171</v>
      </c>
      <c r="I88" s="27">
        <v>-0.24781370855315821</v>
      </c>
      <c r="J88" s="27">
        <v>-0.24781370855315171</v>
      </c>
      <c r="K88" s="27">
        <v>0.1184845705779492</v>
      </c>
      <c r="L88" s="27">
        <v>0.34929224397051678</v>
      </c>
      <c r="M88" s="27">
        <v>0.34929224397051029</v>
      </c>
      <c r="N88" s="27">
        <v>0.34929224397051029</v>
      </c>
      <c r="O88" s="27">
        <v>0.34929224397050379</v>
      </c>
      <c r="P88" s="27">
        <v>0.34929224397051029</v>
      </c>
      <c r="Q88" s="27">
        <v>0.34929224397051678</v>
      </c>
      <c r="R88" s="27">
        <v>0.34857228836480059</v>
      </c>
      <c r="S88" s="27">
        <v>7.2386241777046223E-2</v>
      </c>
      <c r="T88" s="27">
        <v>-0.19311897723018309</v>
      </c>
      <c r="U88" s="27">
        <v>-0.19311897723018309</v>
      </c>
      <c r="V88" s="27">
        <v>-0.1931189772301766</v>
      </c>
      <c r="W88" s="27">
        <v>-0.19311897723018959</v>
      </c>
      <c r="X88" s="27">
        <v>-0.1931189772301766</v>
      </c>
      <c r="Y88" s="27">
        <v>-0.1931189772301766</v>
      </c>
      <c r="Z88" s="27">
        <v>-0.19311897723018959</v>
      </c>
      <c r="AA88" s="27">
        <v>-0.19311897723018959</v>
      </c>
      <c r="AB88" s="27">
        <v>-0.19311897723018959</v>
      </c>
      <c r="AC88" s="27">
        <v>-0.19311897723018959</v>
      </c>
      <c r="AD88" s="27">
        <v>-0.19311897723018959</v>
      </c>
      <c r="AE88" s="27">
        <v>0</v>
      </c>
      <c r="AF88" s="27">
        <v>0</v>
      </c>
      <c r="AG88" s="28">
        <v>0</v>
      </c>
    </row>
    <row r="89" spans="1:33" ht="15.75" customHeight="1" x14ac:dyDescent="0.2">
      <c r="A89" s="19" t="s">
        <v>21</v>
      </c>
      <c r="B89" s="20" t="s">
        <v>409</v>
      </c>
      <c r="C89" s="29">
        <v>-0.1253778356879458</v>
      </c>
      <c r="D89" s="29">
        <v>-0.12537783568793279</v>
      </c>
      <c r="E89" s="29">
        <v>-0.1253778356879458</v>
      </c>
      <c r="F89" s="29">
        <v>-0.12537783568793279</v>
      </c>
      <c r="G89" s="29">
        <v>-0.1253778356879523</v>
      </c>
      <c r="H89" s="29">
        <v>-0.12537783568793931</v>
      </c>
      <c r="I89" s="29">
        <v>-0.12537783568795879</v>
      </c>
      <c r="J89" s="29">
        <v>-0.12537783568792629</v>
      </c>
      <c r="K89" s="29">
        <v>0.1613993777671473</v>
      </c>
      <c r="L89" s="29">
        <v>0.3421428905184829</v>
      </c>
      <c r="M89" s="29">
        <v>0.34214289051845681</v>
      </c>
      <c r="N89" s="29">
        <v>0.34214289051845681</v>
      </c>
      <c r="O89" s="29">
        <v>0.34214289051849589</v>
      </c>
      <c r="P89" s="29">
        <v>0.34214289051844382</v>
      </c>
      <c r="Q89" s="29">
        <v>0.34214289051846342</v>
      </c>
      <c r="R89" s="29">
        <v>0.340719871854402</v>
      </c>
      <c r="S89" s="29">
        <v>-0.2051719802789205</v>
      </c>
      <c r="T89" s="29">
        <v>-0.20517198027888139</v>
      </c>
      <c r="U89" s="29">
        <v>-0.20517198027887501</v>
      </c>
      <c r="V89" s="29">
        <v>-0.20517198027890099</v>
      </c>
      <c r="W89" s="29">
        <v>-0.20517198027890099</v>
      </c>
      <c r="X89" s="29">
        <v>-0.205171980278888</v>
      </c>
      <c r="Y89" s="29">
        <v>-0.20517198027890751</v>
      </c>
      <c r="Z89" s="29">
        <v>-0.20517198027890099</v>
      </c>
      <c r="AA89" s="29">
        <v>-0.20517198027890099</v>
      </c>
      <c r="AB89" s="29">
        <v>-0.20517198027890099</v>
      </c>
      <c r="AC89" s="29">
        <v>-0.20517198027890099</v>
      </c>
      <c r="AD89" s="29">
        <v>-0.20517198027890099</v>
      </c>
      <c r="AE89" s="29">
        <v>0</v>
      </c>
      <c r="AF89" s="29">
        <v>0</v>
      </c>
      <c r="AG89" s="30">
        <v>0</v>
      </c>
    </row>
    <row r="90" spans="1:33" ht="15.75" customHeight="1" x14ac:dyDescent="0.2">
      <c r="A90" s="17" t="s">
        <v>21</v>
      </c>
      <c r="B90" s="18" t="s">
        <v>410</v>
      </c>
      <c r="C90" s="27">
        <v>4.6007856085762917E-2</v>
      </c>
      <c r="D90" s="27">
        <v>4.6007856085658723E-2</v>
      </c>
      <c r="E90" s="27">
        <v>4.6007856085762917E-2</v>
      </c>
      <c r="F90" s="27">
        <v>4.6007856085762917E-2</v>
      </c>
      <c r="G90" s="27">
        <v>4.6007856085762917E-2</v>
      </c>
      <c r="H90" s="27">
        <v>4.600785608578898E-2</v>
      </c>
      <c r="I90" s="27">
        <v>4.6007856085736883E-2</v>
      </c>
      <c r="J90" s="27">
        <v>4.6007856085658723E-2</v>
      </c>
      <c r="K90" s="27">
        <v>2.2561630826366472</v>
      </c>
      <c r="L90" s="27">
        <v>3.6491301686880999</v>
      </c>
      <c r="M90" s="27">
        <v>3.649130168688075</v>
      </c>
      <c r="N90" s="27">
        <v>3.6491301686880999</v>
      </c>
      <c r="O90" s="27">
        <v>3.649130168687996</v>
      </c>
      <c r="P90" s="27">
        <v>3.649130168688075</v>
      </c>
      <c r="Q90" s="27">
        <v>3.649130168688127</v>
      </c>
      <c r="R90" s="27">
        <v>3.6368085438182591</v>
      </c>
      <c r="S90" s="27">
        <v>-1.089956319605053</v>
      </c>
      <c r="T90" s="27">
        <v>-1.0899563196051569</v>
      </c>
      <c r="U90" s="27">
        <v>-1.0899563196051569</v>
      </c>
      <c r="V90" s="27">
        <v>-1.0899563196051569</v>
      </c>
      <c r="W90" s="27">
        <v>-1.089956319605131</v>
      </c>
      <c r="X90" s="27">
        <v>-1.0899563196051569</v>
      </c>
      <c r="Y90" s="27">
        <v>-1.0899563196052089</v>
      </c>
      <c r="Z90" s="27">
        <v>-1.089956319605131</v>
      </c>
      <c r="AA90" s="27">
        <v>-1.089956319605131</v>
      </c>
      <c r="AB90" s="27">
        <v>-1.089956319605131</v>
      </c>
      <c r="AC90" s="27">
        <v>-1.089956319605131</v>
      </c>
      <c r="AD90" s="27">
        <v>-1.089956319605131</v>
      </c>
      <c r="AE90" s="27">
        <v>0</v>
      </c>
      <c r="AF90" s="27">
        <v>0</v>
      </c>
      <c r="AG90" s="28">
        <v>0</v>
      </c>
    </row>
    <row r="91" spans="1:33" ht="15.75" customHeight="1" x14ac:dyDescent="0.2">
      <c r="A91" s="19" t="s">
        <v>21</v>
      </c>
      <c r="B91" s="20" t="s">
        <v>411</v>
      </c>
      <c r="C91" s="29">
        <v>-0.4691452654896156</v>
      </c>
      <c r="D91" s="29">
        <v>-0.4691452654896156</v>
      </c>
      <c r="E91" s="29">
        <v>-0.4691452654896156</v>
      </c>
      <c r="F91" s="29">
        <v>9.8318355940770499E-2</v>
      </c>
      <c r="G91" s="29">
        <v>9.8318355940770499E-2</v>
      </c>
      <c r="H91" s="29">
        <v>9.8318355940770499E-2</v>
      </c>
      <c r="I91" s="29">
        <v>9.8318355940770499E-2</v>
      </c>
      <c r="J91" s="29">
        <v>9.8318355940770499E-2</v>
      </c>
      <c r="K91" s="29">
        <v>9.8318355940770499E-2</v>
      </c>
      <c r="L91" s="29">
        <v>9.8318355940770499E-2</v>
      </c>
      <c r="M91" s="29">
        <v>9.8318355940770499E-2</v>
      </c>
      <c r="N91" s="29">
        <v>9.8318355940770499E-2</v>
      </c>
      <c r="O91" s="29">
        <v>9.8318355940770499E-2</v>
      </c>
      <c r="P91" s="29">
        <v>9.8318355940770499E-2</v>
      </c>
      <c r="Q91" s="29">
        <v>9.8318355940770499E-2</v>
      </c>
      <c r="R91" s="29">
        <v>9.8318355940770499E-2</v>
      </c>
      <c r="S91" s="29">
        <v>9.8318355940770499E-2</v>
      </c>
      <c r="T91" s="29">
        <v>9.8318355940770499E-2</v>
      </c>
      <c r="U91" s="29">
        <v>9.8318355940770499E-2</v>
      </c>
      <c r="V91" s="29">
        <v>9.8318355940770499E-2</v>
      </c>
      <c r="W91" s="29">
        <v>9.8318355940770499E-2</v>
      </c>
      <c r="X91" s="29">
        <v>9.8318355940770499E-2</v>
      </c>
      <c r="Y91" s="29">
        <v>9.8318355940770499E-2</v>
      </c>
      <c r="Z91" s="29">
        <v>9.8318355940770499E-2</v>
      </c>
      <c r="AA91" s="29">
        <v>9.8318355940770499E-2</v>
      </c>
      <c r="AB91" s="29">
        <v>9.8318355940770499E-2</v>
      </c>
      <c r="AC91" s="29">
        <v>9.8318355940770499E-2</v>
      </c>
      <c r="AD91" s="29">
        <v>9.8318355940770499E-2</v>
      </c>
      <c r="AE91" s="29">
        <v>0</v>
      </c>
      <c r="AF91" s="29">
        <v>0</v>
      </c>
      <c r="AG91" s="30">
        <v>0</v>
      </c>
    </row>
    <row r="92" spans="1:33" ht="15.75" customHeight="1" x14ac:dyDescent="0.2">
      <c r="A92" s="17" t="s">
        <v>21</v>
      </c>
      <c r="B92" s="18" t="s">
        <v>412</v>
      </c>
      <c r="C92" s="27">
        <v>-1.7251548126266669</v>
      </c>
      <c r="D92" s="27">
        <v>-1.753302765485333</v>
      </c>
      <c r="E92" s="27">
        <v>-1.781450718344</v>
      </c>
      <c r="F92" s="27">
        <v>-1.809598671202667</v>
      </c>
      <c r="G92" s="27">
        <v>-1.8377466240613329</v>
      </c>
      <c r="H92" s="27">
        <v>-1.865894576919999</v>
      </c>
      <c r="I92" s="27">
        <v>-1.8940425297786661</v>
      </c>
      <c r="J92" s="27">
        <v>-1.9221904826373319</v>
      </c>
      <c r="K92" s="27">
        <v>-1.9503384354959989</v>
      </c>
      <c r="L92" s="27">
        <v>-1.9784863883546659</v>
      </c>
      <c r="M92" s="27">
        <v>-2.0066343412133332</v>
      </c>
      <c r="N92" s="27">
        <v>-2.012731616534305</v>
      </c>
      <c r="O92" s="27">
        <v>-2.0188288918552781</v>
      </c>
      <c r="P92" s="27">
        <v>-2.02492616717625</v>
      </c>
      <c r="Q92" s="27">
        <v>-2.0310234424972222</v>
      </c>
      <c r="R92" s="27">
        <v>-2.037120717818194</v>
      </c>
      <c r="S92" s="27">
        <v>-2.0432179931391659</v>
      </c>
      <c r="T92" s="27">
        <v>-2.049315268460139</v>
      </c>
      <c r="U92" s="27">
        <v>-2.0554125437811108</v>
      </c>
      <c r="V92" s="27">
        <v>-2.0615098191020831</v>
      </c>
      <c r="W92" s="27">
        <v>-2.0676070944230558</v>
      </c>
      <c r="X92" s="27">
        <v>-2.0737043697440281</v>
      </c>
      <c r="Y92" s="27">
        <v>-2.079801645064999</v>
      </c>
      <c r="Z92" s="27">
        <v>-2.0858989203859721</v>
      </c>
      <c r="AA92" s="27">
        <v>-2.091996195706944</v>
      </c>
      <c r="AB92" s="27">
        <v>-2.0980934710279162</v>
      </c>
      <c r="AC92" s="27">
        <v>-2.104190746348888</v>
      </c>
      <c r="AD92" s="27">
        <v>-2.1102880216698598</v>
      </c>
      <c r="AE92" s="27">
        <v>0</v>
      </c>
      <c r="AF92" s="27">
        <v>0</v>
      </c>
      <c r="AG92" s="28">
        <v>0</v>
      </c>
    </row>
    <row r="93" spans="1:33" ht="15.75" customHeight="1" x14ac:dyDescent="0.2">
      <c r="A93" s="19" t="s">
        <v>21</v>
      </c>
      <c r="B93" s="20" t="s">
        <v>413</v>
      </c>
      <c r="C93" s="29">
        <v>-0.30708420341743881</v>
      </c>
      <c r="D93" s="29">
        <v>-0.28635642181925708</v>
      </c>
      <c r="E93" s="29">
        <v>-0.2768964028552745</v>
      </c>
      <c r="F93" s="29">
        <v>-0.2377266906365996</v>
      </c>
      <c r="G93" s="29">
        <v>-0.20556261518733249</v>
      </c>
      <c r="H93" s="29">
        <v>-0.16577323953488349</v>
      </c>
      <c r="I93" s="29">
        <v>-0.13306349512993759</v>
      </c>
      <c r="J93" s="29">
        <v>-0.140219486957882</v>
      </c>
      <c r="K93" s="29">
        <v>-0.13748045983730839</v>
      </c>
      <c r="L93" s="29">
        <v>-0.12639027743087219</v>
      </c>
      <c r="M93" s="29">
        <v>-0.13068845573825499</v>
      </c>
      <c r="N93" s="29">
        <v>-0.1331041256555536</v>
      </c>
      <c r="O93" s="29">
        <v>-0.13517807840489279</v>
      </c>
      <c r="P93" s="29">
        <v>-0.1153558580319192</v>
      </c>
      <c r="Q93" s="29">
        <v>-0.111720930361089</v>
      </c>
      <c r="R93" s="29">
        <v>-0.1117565468549632</v>
      </c>
      <c r="S93" s="29">
        <v>-0.11043473115530909</v>
      </c>
      <c r="T93" s="29">
        <v>-0.1043848372122812</v>
      </c>
      <c r="U93" s="29">
        <v>-0.1020438230053997</v>
      </c>
      <c r="V93" s="29">
        <v>-0.11614365482627829</v>
      </c>
      <c r="W93" s="29">
        <v>-0.1247905810226074</v>
      </c>
      <c r="X93" s="29">
        <v>-0.1226915837851803</v>
      </c>
      <c r="Y93" s="29">
        <v>-0.12097267014726509</v>
      </c>
      <c r="Z93" s="29">
        <v>-0.1147311989390008</v>
      </c>
      <c r="AA93" s="29">
        <v>-0.11354086794573071</v>
      </c>
      <c r="AB93" s="29">
        <v>-0.1130398122504576</v>
      </c>
      <c r="AC93" s="29">
        <v>-0.1118337645008998</v>
      </c>
      <c r="AD93" s="29">
        <v>-0.1109095806514736</v>
      </c>
      <c r="AE93" s="29">
        <v>0</v>
      </c>
      <c r="AF93" s="29">
        <v>0</v>
      </c>
      <c r="AG93" s="30">
        <v>0</v>
      </c>
    </row>
    <row r="94" spans="1:33" ht="15.75" customHeight="1" x14ac:dyDescent="0.2">
      <c r="A94" s="17" t="s">
        <v>21</v>
      </c>
      <c r="B94" s="18" t="s">
        <v>414</v>
      </c>
      <c r="C94" s="27">
        <v>-2.3811686548835011E-2</v>
      </c>
      <c r="D94" s="27">
        <v>-2.1764976254084079E-2</v>
      </c>
      <c r="E94" s="27">
        <v>-2.0790969200215691E-2</v>
      </c>
      <c r="F94" s="27">
        <v>-1.590634323515272E-2</v>
      </c>
      <c r="G94" s="27">
        <v>-1.2419789330088979E-2</v>
      </c>
      <c r="H94" s="27">
        <v>-8.2246097060181007E-3</v>
      </c>
      <c r="I94" s="27">
        <v>-4.7049625211875341E-3</v>
      </c>
      <c r="J94" s="27">
        <v>-4.7099619493912708E-3</v>
      </c>
      <c r="K94" s="27">
        <v>-4.8883934329954758E-3</v>
      </c>
      <c r="L94" s="27">
        <v>-4.0634825018035486E-3</v>
      </c>
      <c r="M94" s="27">
        <v>-4.369586635948451E-3</v>
      </c>
      <c r="N94" s="27">
        <v>-5.3928748245566944E-3</v>
      </c>
      <c r="O94" s="27">
        <v>-6.1900794898883758E-3</v>
      </c>
      <c r="P94" s="27">
        <v>-4.1022030386074944E-3</v>
      </c>
      <c r="Q94" s="27">
        <v>-3.355251721515155E-3</v>
      </c>
      <c r="R94" s="27">
        <v>-4.1209502619260546E-3</v>
      </c>
      <c r="S94" s="27">
        <v>-4.6533658118160202E-3</v>
      </c>
      <c r="T94" s="27">
        <v>-4.6673135834469307E-3</v>
      </c>
      <c r="U94" s="27">
        <v>-4.961347826628772E-3</v>
      </c>
      <c r="V94" s="27">
        <v>-6.5463186623095264E-3</v>
      </c>
      <c r="W94" s="27">
        <v>-7.614670071922092E-3</v>
      </c>
      <c r="X94" s="27">
        <v>-7.7863822381075724E-3</v>
      </c>
      <c r="Y94" s="27">
        <v>-7.9424600220006393E-3</v>
      </c>
      <c r="Z94" s="27">
        <v>-7.5728810410565558E-3</v>
      </c>
      <c r="AA94" s="27">
        <v>-7.577711987099822E-3</v>
      </c>
      <c r="AB94" s="27">
        <v>-7.665827179499634E-3</v>
      </c>
      <c r="AC94" s="27">
        <v>-7.7236550441796793E-3</v>
      </c>
      <c r="AD94" s="27">
        <v>-7.7806823656072768E-3</v>
      </c>
      <c r="AE94" s="27">
        <v>0</v>
      </c>
      <c r="AF94" s="27">
        <v>0</v>
      </c>
      <c r="AG94" s="28">
        <v>0</v>
      </c>
    </row>
    <row r="95" spans="1:33" ht="15.75" customHeight="1" x14ac:dyDescent="0.2">
      <c r="A95" s="19" t="s">
        <v>21</v>
      </c>
      <c r="B95" s="20" t="s">
        <v>415</v>
      </c>
      <c r="C95" s="29">
        <v>-0.1274462616705177</v>
      </c>
      <c r="D95" s="29">
        <v>-0.1206658906214346</v>
      </c>
      <c r="E95" s="29">
        <v>-0.11690824976422411</v>
      </c>
      <c r="F95" s="29">
        <v>-0.1007801379628679</v>
      </c>
      <c r="G95" s="29">
        <v>-8.824252870567792E-2</v>
      </c>
      <c r="H95" s="29">
        <v>-7.3001475164235968E-2</v>
      </c>
      <c r="I95" s="29">
        <v>-5.9308260495606717E-2</v>
      </c>
      <c r="J95" s="29">
        <v>-5.6246321592176997E-2</v>
      </c>
      <c r="K95" s="29">
        <v>-5.3961343332284063E-2</v>
      </c>
      <c r="L95" s="29">
        <v>-4.8781372546355742E-2</v>
      </c>
      <c r="M95" s="29">
        <v>-4.719919759979499E-2</v>
      </c>
      <c r="N95" s="29">
        <v>-4.8110347880620637E-2</v>
      </c>
      <c r="O95" s="29">
        <v>-4.8666238573664103E-2</v>
      </c>
      <c r="P95" s="29">
        <v>-4.047503824430812E-2</v>
      </c>
      <c r="Q95" s="29">
        <v>-3.6251837115832589E-2</v>
      </c>
      <c r="R95" s="29">
        <v>-3.6986270834917068E-2</v>
      </c>
      <c r="S95" s="29">
        <v>-3.6978840646696119E-2</v>
      </c>
      <c r="T95" s="29">
        <v>-3.4763314199209992E-2</v>
      </c>
      <c r="U95" s="29">
        <v>-3.4246784680635758E-2</v>
      </c>
      <c r="V95" s="29">
        <v>-4.039367450268469E-2</v>
      </c>
      <c r="W95" s="29">
        <v>-4.4217950468306982E-2</v>
      </c>
      <c r="X95" s="29">
        <v>-4.38068788004864E-2</v>
      </c>
      <c r="Y95" s="29">
        <v>-4.3495917221615783E-2</v>
      </c>
      <c r="Z95" s="29">
        <v>-4.0736144519439452E-2</v>
      </c>
      <c r="AA95" s="29">
        <v>-3.9963969242560467E-2</v>
      </c>
      <c r="AB95" s="29">
        <v>-3.9720083730313042E-2</v>
      </c>
      <c r="AC95" s="29">
        <v>-3.9426680731184278E-2</v>
      </c>
      <c r="AD95" s="29">
        <v>-3.9216342315517287E-2</v>
      </c>
      <c r="AE95" s="29">
        <v>0</v>
      </c>
      <c r="AF95" s="29">
        <v>0</v>
      </c>
      <c r="AG95" s="30">
        <v>0</v>
      </c>
    </row>
    <row r="96" spans="1:33" ht="15.75" customHeight="1" x14ac:dyDescent="0.2">
      <c r="A96" s="17" t="s">
        <v>21</v>
      </c>
      <c r="B96" s="18" t="s">
        <v>416</v>
      </c>
      <c r="C96" s="27">
        <v>-0.12636028935766139</v>
      </c>
      <c r="D96" s="27">
        <v>-0.1192306913502299</v>
      </c>
      <c r="E96" s="27">
        <v>-0.1152291701376857</v>
      </c>
      <c r="F96" s="27">
        <v>-9.8489469665082652E-2</v>
      </c>
      <c r="G96" s="27">
        <v>-8.5477910385873879E-2</v>
      </c>
      <c r="H96" s="27">
        <v>-6.9703066113336862E-2</v>
      </c>
      <c r="I96" s="27">
        <v>-5.5549654722981047E-2</v>
      </c>
      <c r="J96" s="27">
        <v>-5.2374488647464357E-2</v>
      </c>
      <c r="K96" s="27">
        <v>-5.0006069497581553E-2</v>
      </c>
      <c r="L96" s="27">
        <v>-4.4659439548077898E-2</v>
      </c>
      <c r="M96" s="27">
        <v>-4.3029422389278808E-2</v>
      </c>
      <c r="N96" s="27">
        <v>-4.3971976514525057E-2</v>
      </c>
      <c r="O96" s="27">
        <v>-4.4547772768529968E-2</v>
      </c>
      <c r="P96" s="27">
        <v>-3.6110381578752668E-2</v>
      </c>
      <c r="Q96" s="27">
        <v>-3.1775691565918501E-2</v>
      </c>
      <c r="R96" s="27">
        <v>-3.2505160906832767E-2</v>
      </c>
      <c r="S96" s="27">
        <v>-3.2539333477896427E-2</v>
      </c>
      <c r="T96" s="27">
        <v>-3.0504893932135391E-2</v>
      </c>
      <c r="U96" s="27">
        <v>-3.006129133139037E-2</v>
      </c>
      <c r="V96" s="27">
        <v>-3.5858291448172687E-2</v>
      </c>
      <c r="W96" s="27">
        <v>-3.9479388193173988E-2</v>
      </c>
      <c r="X96" s="27">
        <v>-3.9133068893077959E-2</v>
      </c>
      <c r="Y96" s="27">
        <v>-3.8880001810737738E-2</v>
      </c>
      <c r="Z96" s="27">
        <v>-3.6332810525707748E-2</v>
      </c>
      <c r="AA96" s="27">
        <v>-3.564671773681978E-2</v>
      </c>
      <c r="AB96" s="27">
        <v>-3.5454902442190822E-2</v>
      </c>
      <c r="AC96" s="27">
        <v>-3.5216175198805329E-2</v>
      </c>
      <c r="AD96" s="27">
        <v>-3.5054712041763199E-2</v>
      </c>
      <c r="AE96" s="27">
        <v>0</v>
      </c>
      <c r="AF96" s="27">
        <v>0</v>
      </c>
      <c r="AG96" s="28">
        <v>0</v>
      </c>
    </row>
    <row r="97" spans="1:33" ht="15.75" customHeight="1" x14ac:dyDescent="0.2">
      <c r="A97" s="19" t="s">
        <v>21</v>
      </c>
      <c r="B97" s="20" t="s">
        <v>417</v>
      </c>
      <c r="C97" s="29">
        <v>-2.9465965840424681E-2</v>
      </c>
      <c r="D97" s="29">
        <v>-2.469486359350859E-2</v>
      </c>
      <c r="E97" s="29">
        <v>-2.396801375314914E-2</v>
      </c>
      <c r="F97" s="29">
        <v>-2.2550739773496292E-2</v>
      </c>
      <c r="G97" s="29">
        <v>-1.942238676569167E-2</v>
      </c>
      <c r="H97" s="29">
        <v>-1.4844088551292539E-2</v>
      </c>
      <c r="I97" s="29">
        <v>-1.3500617390162331E-2</v>
      </c>
      <c r="J97" s="29">
        <v>-2.6888714768849329E-2</v>
      </c>
      <c r="K97" s="29">
        <v>-2.8624653574447281E-2</v>
      </c>
      <c r="L97" s="29">
        <v>-2.8885982834635001E-2</v>
      </c>
      <c r="M97" s="29">
        <v>-3.6090249113232803E-2</v>
      </c>
      <c r="N97" s="29">
        <v>-3.5628926435851187E-2</v>
      </c>
      <c r="O97" s="29">
        <v>-3.5773987572810369E-2</v>
      </c>
      <c r="P97" s="29">
        <v>-3.4668235170250923E-2</v>
      </c>
      <c r="Q97" s="29">
        <v>-4.0338149957822769E-2</v>
      </c>
      <c r="R97" s="29">
        <v>-3.8144164851287257E-2</v>
      </c>
      <c r="S97" s="29">
        <v>-3.6263191218900558E-2</v>
      </c>
      <c r="T97" s="29">
        <v>-3.4449315497488933E-2</v>
      </c>
      <c r="U97" s="29">
        <v>-3.2774399166744787E-2</v>
      </c>
      <c r="V97" s="29">
        <v>-3.3345370213111417E-2</v>
      </c>
      <c r="W97" s="29">
        <v>-3.3478572289204311E-2</v>
      </c>
      <c r="X97" s="29">
        <v>-3.1965253853508402E-2</v>
      </c>
      <c r="Y97" s="29">
        <v>-3.0654291092910908E-2</v>
      </c>
      <c r="Z97" s="29">
        <v>-3.0089362852797039E-2</v>
      </c>
      <c r="AA97" s="29">
        <v>-3.0352468979250601E-2</v>
      </c>
      <c r="AB97" s="29">
        <v>-3.0198998898454149E-2</v>
      </c>
      <c r="AC97" s="29">
        <v>-2.9467253526730509E-2</v>
      </c>
      <c r="AD97" s="29">
        <v>-2.8857843928585831E-2</v>
      </c>
      <c r="AE97" s="29">
        <v>0</v>
      </c>
      <c r="AF97" s="29">
        <v>0</v>
      </c>
      <c r="AG97" s="30">
        <v>0</v>
      </c>
    </row>
    <row r="98" spans="1:33" ht="15.75" customHeight="1" x14ac:dyDescent="0.2">
      <c r="A98" s="17" t="s">
        <v>21</v>
      </c>
      <c r="B98" s="18" t="s">
        <v>418</v>
      </c>
      <c r="C98" s="27">
        <v>0</v>
      </c>
      <c r="D98" s="27">
        <v>0</v>
      </c>
      <c r="E98" s="27">
        <v>0</v>
      </c>
      <c r="F98" s="27">
        <v>0</v>
      </c>
      <c r="G98" s="27">
        <v>0</v>
      </c>
      <c r="H98" s="27">
        <v>0</v>
      </c>
      <c r="I98" s="27">
        <v>0</v>
      </c>
      <c r="J98" s="27">
        <v>0</v>
      </c>
      <c r="K98" s="27">
        <v>0</v>
      </c>
      <c r="L98" s="27">
        <v>0</v>
      </c>
      <c r="M98" s="27">
        <v>0</v>
      </c>
      <c r="N98" s="27">
        <v>0</v>
      </c>
      <c r="O98" s="27">
        <v>0</v>
      </c>
      <c r="P98" s="27">
        <v>0</v>
      </c>
      <c r="Q98" s="27">
        <v>0</v>
      </c>
      <c r="R98" s="27">
        <v>0</v>
      </c>
      <c r="S98" s="27">
        <v>0</v>
      </c>
      <c r="T98" s="27">
        <v>0</v>
      </c>
      <c r="U98" s="27">
        <v>0</v>
      </c>
      <c r="V98" s="27">
        <v>0</v>
      </c>
      <c r="W98" s="27">
        <v>0</v>
      </c>
      <c r="X98" s="27">
        <v>0</v>
      </c>
      <c r="Y98" s="27">
        <v>0</v>
      </c>
      <c r="Z98" s="27">
        <v>0</v>
      </c>
      <c r="AA98" s="27">
        <v>0</v>
      </c>
      <c r="AB98" s="27">
        <v>0</v>
      </c>
      <c r="AC98" s="27">
        <v>0</v>
      </c>
      <c r="AD98" s="27">
        <v>0</v>
      </c>
      <c r="AE98" s="27">
        <v>0</v>
      </c>
      <c r="AF98" s="27">
        <v>0</v>
      </c>
      <c r="AG98" s="28">
        <v>0</v>
      </c>
    </row>
    <row r="99" spans="1:33" ht="15.75" customHeight="1" x14ac:dyDescent="0.2">
      <c r="A99" s="17" t="s">
        <v>21</v>
      </c>
      <c r="B99" s="18" t="s">
        <v>419</v>
      </c>
      <c r="C99" s="27">
        <v>-7.8335353256534568E-2</v>
      </c>
      <c r="D99" s="27">
        <v>-4.0285465352760792E-2</v>
      </c>
      <c r="E99" s="27">
        <v>-1.2473193140222079E-2</v>
      </c>
      <c r="F99" s="27">
        <v>-5.1973400616428328E-2</v>
      </c>
      <c r="G99" s="27">
        <v>-2.896249968308014E-2</v>
      </c>
      <c r="H99" s="27">
        <v>-5.1410913733874498E-2</v>
      </c>
      <c r="I99" s="27">
        <v>-2.159032515329686E-3</v>
      </c>
      <c r="J99" s="27">
        <v>-8.3709548385173499E-2</v>
      </c>
      <c r="K99" s="27">
        <v>-0.12928197984796669</v>
      </c>
      <c r="L99" s="27">
        <v>-0.1175797415819646</v>
      </c>
      <c r="M99" s="27">
        <v>-0.1037831679555352</v>
      </c>
      <c r="N99" s="27">
        <v>-0.1511127058126388</v>
      </c>
      <c r="O99" s="27">
        <v>-0.14073210351314791</v>
      </c>
      <c r="P99" s="27">
        <v>-0.14109432078490941</v>
      </c>
      <c r="Q99" s="27">
        <v>-0.1178722463484846</v>
      </c>
      <c r="R99" s="27">
        <v>-0.12893522597866791</v>
      </c>
      <c r="S99" s="27">
        <v>-5.2670910674511518E-5</v>
      </c>
      <c r="T99" s="27">
        <v>-8.0763206070294066E-2</v>
      </c>
      <c r="U99" s="27">
        <v>6.4935684601381036E-2</v>
      </c>
      <c r="V99" s="27">
        <v>-1.3539537067418761E-2</v>
      </c>
      <c r="W99" s="27">
        <v>-3.0301983676241311E-2</v>
      </c>
      <c r="X99" s="27">
        <v>-4.7024190836177843E-2</v>
      </c>
      <c r="Y99" s="27">
        <v>-1.4933290530989371E-2</v>
      </c>
      <c r="Z99" s="27">
        <v>-2.2620336785787381E-2</v>
      </c>
      <c r="AA99" s="27">
        <v>-2.3291550935072378E-2</v>
      </c>
      <c r="AB99" s="27">
        <v>-2.396276508435739E-2</v>
      </c>
      <c r="AC99" s="27">
        <v>-2.463397923364239E-2</v>
      </c>
      <c r="AD99" s="27">
        <v>-2.5305193382927391E-2</v>
      </c>
      <c r="AE99" s="27">
        <v>-2.5305193382927391E-2</v>
      </c>
      <c r="AF99" s="27">
        <v>-2.5305193382927391E-2</v>
      </c>
      <c r="AG99" s="28">
        <v>-2.5305193382927391E-2</v>
      </c>
    </row>
    <row r="100" spans="1:33" ht="15.75" customHeight="1" x14ac:dyDescent="0.2">
      <c r="A100" s="17" t="s">
        <v>23</v>
      </c>
      <c r="B100" s="18" t="s">
        <v>406</v>
      </c>
      <c r="C100" s="27">
        <v>-7.2470759127178042E-2</v>
      </c>
      <c r="D100" s="27">
        <v>-7.247075912720409E-2</v>
      </c>
      <c r="E100" s="27">
        <v>-7.2470759127178042E-2</v>
      </c>
      <c r="F100" s="27">
        <v>-7.2470759127197582E-2</v>
      </c>
      <c r="G100" s="27">
        <v>-7.2470759127191059E-2</v>
      </c>
      <c r="H100" s="27">
        <v>-7.2470759127191059E-2</v>
      </c>
      <c r="I100" s="27">
        <v>-7.2470759127178042E-2</v>
      </c>
      <c r="J100" s="27">
        <v>-7.2470759127191059E-2</v>
      </c>
      <c r="K100" s="27">
        <v>-7.2470759127197582E-2</v>
      </c>
      <c r="L100" s="27">
        <v>-0.47931705470390179</v>
      </c>
      <c r="M100" s="27">
        <v>-0.68189046014357335</v>
      </c>
      <c r="N100" s="27">
        <v>-0.68189046014359944</v>
      </c>
      <c r="O100" s="27">
        <v>-0.68189046014358645</v>
      </c>
      <c r="P100" s="27">
        <v>-0.68189046014358645</v>
      </c>
      <c r="Q100" s="27">
        <v>-0.68189046014359289</v>
      </c>
      <c r="R100" s="27">
        <v>-0.68189046014356691</v>
      </c>
      <c r="S100" s="27">
        <v>-0.46064363905619271</v>
      </c>
      <c r="T100" s="27">
        <v>-0.21573372685155931</v>
      </c>
      <c r="U100" s="27">
        <v>-0.21573372685150721</v>
      </c>
      <c r="V100" s="27">
        <v>-0.21573372685149411</v>
      </c>
      <c r="W100" s="27">
        <v>-0.21573372685149411</v>
      </c>
      <c r="X100" s="27">
        <v>-0.2157337268515202</v>
      </c>
      <c r="Y100" s="27">
        <v>-0.21573372685149411</v>
      </c>
      <c r="Z100" s="27">
        <v>-0.21573372685154621</v>
      </c>
      <c r="AA100" s="27">
        <v>-0.21573372685154621</v>
      </c>
      <c r="AB100" s="27">
        <v>-0.21573372685154621</v>
      </c>
      <c r="AC100" s="27">
        <v>-0.21573372685154621</v>
      </c>
      <c r="AD100" s="27">
        <v>-0.21573372685154621</v>
      </c>
      <c r="AE100" s="27">
        <v>0</v>
      </c>
      <c r="AF100" s="27">
        <v>0</v>
      </c>
      <c r="AG100" s="28">
        <v>0</v>
      </c>
    </row>
    <row r="101" spans="1:33" ht="15.75" customHeight="1" x14ac:dyDescent="0.2">
      <c r="A101" s="19" t="s">
        <v>23</v>
      </c>
      <c r="B101" s="20" t="s">
        <v>407</v>
      </c>
      <c r="C101" s="29">
        <v>-9.0667933211342096E-3</v>
      </c>
      <c r="D101" s="29">
        <v>-9.0667933211350249E-3</v>
      </c>
      <c r="E101" s="29">
        <v>-9.0667933211301399E-3</v>
      </c>
      <c r="F101" s="29">
        <v>-9.0667933211350249E-3</v>
      </c>
      <c r="G101" s="29">
        <v>-9.0667933211301399E-3</v>
      </c>
      <c r="H101" s="29">
        <v>-9.0667933211317671E-3</v>
      </c>
      <c r="I101" s="29">
        <v>-9.0667933211350249E-3</v>
      </c>
      <c r="J101" s="29">
        <v>-9.066793321133396E-3</v>
      </c>
      <c r="K101" s="29">
        <v>-9.0667933211293246E-3</v>
      </c>
      <c r="L101" s="29">
        <v>-8.8516729787906062E-2</v>
      </c>
      <c r="M101" s="29">
        <v>-0.12807546867943301</v>
      </c>
      <c r="N101" s="29">
        <v>-0.12807546867943129</v>
      </c>
      <c r="O101" s="29">
        <v>-0.12807546867942651</v>
      </c>
      <c r="P101" s="29">
        <v>-0.12807546867943459</v>
      </c>
      <c r="Q101" s="29">
        <v>-0.12807546867942809</v>
      </c>
      <c r="R101" s="29">
        <v>-0.12807546867943789</v>
      </c>
      <c r="S101" s="29">
        <v>-8.7404262701857416E-2</v>
      </c>
      <c r="T101" s="29">
        <v>-4.3163302322930093E-2</v>
      </c>
      <c r="U101" s="29">
        <v>-4.3163302322920323E-2</v>
      </c>
      <c r="V101" s="29">
        <v>-4.3163302322925201E-2</v>
      </c>
      <c r="W101" s="29">
        <v>-4.316330232291217E-2</v>
      </c>
      <c r="X101" s="29">
        <v>-4.3163302322926818E-2</v>
      </c>
      <c r="Y101" s="29">
        <v>-4.316330232292194E-2</v>
      </c>
      <c r="Z101" s="29">
        <v>-4.3163302322925201E-2</v>
      </c>
      <c r="AA101" s="29">
        <v>-4.3163302322925201E-2</v>
      </c>
      <c r="AB101" s="29">
        <v>-4.3163302322925201E-2</v>
      </c>
      <c r="AC101" s="29">
        <v>-4.3163302322925201E-2</v>
      </c>
      <c r="AD101" s="29">
        <v>-4.3163302322925201E-2</v>
      </c>
      <c r="AE101" s="29">
        <v>0</v>
      </c>
      <c r="AF101" s="29">
        <v>0</v>
      </c>
      <c r="AG101" s="30">
        <v>0</v>
      </c>
    </row>
    <row r="102" spans="1:33" ht="15.75" customHeight="1" x14ac:dyDescent="0.2">
      <c r="A102" s="17" t="s">
        <v>23</v>
      </c>
      <c r="B102" s="18" t="s">
        <v>408</v>
      </c>
      <c r="C102" s="27">
        <v>9.9456656674652338E-2</v>
      </c>
      <c r="D102" s="27">
        <v>9.9456656674653157E-2</v>
      </c>
      <c r="E102" s="27">
        <v>9.9456656674653157E-2</v>
      </c>
      <c r="F102" s="27">
        <v>9.9456656674652338E-2</v>
      </c>
      <c r="G102" s="27">
        <v>9.9456656674653976E-2</v>
      </c>
      <c r="H102" s="27">
        <v>9.9456656674651533E-2</v>
      </c>
      <c r="I102" s="27">
        <v>9.9456656674653157E-2</v>
      </c>
      <c r="J102" s="27">
        <v>9.9456656674652338E-2</v>
      </c>
      <c r="K102" s="27">
        <v>9.9456656674653976E-2</v>
      </c>
      <c r="L102" s="27">
        <v>-7.0739402499417084E-2</v>
      </c>
      <c r="M102" s="27">
        <v>-0.15549179187530321</v>
      </c>
      <c r="N102" s="27">
        <v>-0.1554917918753024</v>
      </c>
      <c r="O102" s="27">
        <v>-0.15549179187530571</v>
      </c>
      <c r="P102" s="27">
        <v>-0.15549179187530571</v>
      </c>
      <c r="Q102" s="27">
        <v>-0.1554917918753024</v>
      </c>
      <c r="R102" s="27">
        <v>-0.15549179187530399</v>
      </c>
      <c r="S102" s="27">
        <v>-9.358951193372822E-2</v>
      </c>
      <c r="T102" s="27">
        <v>4.0587132383251623E-2</v>
      </c>
      <c r="U102" s="27">
        <v>4.0587132383253247E-2</v>
      </c>
      <c r="V102" s="27">
        <v>4.0587132383253247E-2</v>
      </c>
      <c r="W102" s="27">
        <v>4.0587132383244302E-2</v>
      </c>
      <c r="X102" s="27">
        <v>4.0587132383253247E-2</v>
      </c>
      <c r="Y102" s="27">
        <v>4.0587132383253247E-2</v>
      </c>
      <c r="Z102" s="27">
        <v>4.0587132383252428E-2</v>
      </c>
      <c r="AA102" s="27">
        <v>4.0587132383252428E-2</v>
      </c>
      <c r="AB102" s="27">
        <v>4.0587132383252428E-2</v>
      </c>
      <c r="AC102" s="27">
        <v>4.0587132383252428E-2</v>
      </c>
      <c r="AD102" s="27">
        <v>4.0587132383252428E-2</v>
      </c>
      <c r="AE102" s="27">
        <v>0</v>
      </c>
      <c r="AF102" s="27">
        <v>0</v>
      </c>
      <c r="AG102" s="28">
        <v>0</v>
      </c>
    </row>
    <row r="103" spans="1:33" ht="15.75" customHeight="1" x14ac:dyDescent="0.2">
      <c r="A103" s="19" t="s">
        <v>23</v>
      </c>
      <c r="B103" s="20" t="s">
        <v>409</v>
      </c>
      <c r="C103" s="29">
        <v>-5.2865486097436092E-3</v>
      </c>
      <c r="D103" s="29">
        <v>-5.2865486097436092E-3</v>
      </c>
      <c r="E103" s="29">
        <v>-5.2865486097387242E-3</v>
      </c>
      <c r="F103" s="29">
        <v>-5.2865486097436092E-3</v>
      </c>
      <c r="G103" s="29">
        <v>-5.2865486097403522E-3</v>
      </c>
      <c r="H103" s="29">
        <v>-5.2865486097436092E-3</v>
      </c>
      <c r="I103" s="29">
        <v>-5.2865486097468661E-3</v>
      </c>
      <c r="J103" s="29">
        <v>-5.2865486097436092E-3</v>
      </c>
      <c r="K103" s="29">
        <v>-5.2865486097403522E-3</v>
      </c>
      <c r="L103" s="29">
        <v>0.1160729799043705</v>
      </c>
      <c r="M103" s="29">
        <v>0.1764982454497496</v>
      </c>
      <c r="N103" s="29">
        <v>0.17649824544974149</v>
      </c>
      <c r="O103" s="29">
        <v>0.17649824544974471</v>
      </c>
      <c r="P103" s="29">
        <v>0.17649824544974629</v>
      </c>
      <c r="Q103" s="29">
        <v>0.17649824544974149</v>
      </c>
      <c r="R103" s="29">
        <v>0.17649824544975121</v>
      </c>
      <c r="S103" s="29">
        <v>0.18151475157466879</v>
      </c>
      <c r="T103" s="29">
        <v>0.18682452401072411</v>
      </c>
      <c r="U103" s="29">
        <v>0.1868245240107192</v>
      </c>
      <c r="V103" s="29">
        <v>0.1868245240107208</v>
      </c>
      <c r="W103" s="29">
        <v>0.18682452401067851</v>
      </c>
      <c r="X103" s="29">
        <v>0.1868245240107192</v>
      </c>
      <c r="Y103" s="29">
        <v>0.18682452401072411</v>
      </c>
      <c r="Z103" s="29">
        <v>0.1868245240107225</v>
      </c>
      <c r="AA103" s="29">
        <v>0.1868245240107225</v>
      </c>
      <c r="AB103" s="29">
        <v>0.1868245240107225</v>
      </c>
      <c r="AC103" s="29">
        <v>0.1868245240107225</v>
      </c>
      <c r="AD103" s="29">
        <v>0.1868245240107225</v>
      </c>
      <c r="AE103" s="29">
        <v>0</v>
      </c>
      <c r="AF103" s="29">
        <v>0</v>
      </c>
      <c r="AG103" s="30">
        <v>0</v>
      </c>
    </row>
    <row r="104" spans="1:33" ht="15.75" customHeight="1" x14ac:dyDescent="0.2">
      <c r="A104" s="17" t="s">
        <v>23</v>
      </c>
      <c r="B104" s="18" t="s">
        <v>410</v>
      </c>
      <c r="C104" s="27">
        <v>0.43568807375089469</v>
      </c>
      <c r="D104" s="27">
        <v>0.43568807375092078</v>
      </c>
      <c r="E104" s="27">
        <v>0.43568807375089469</v>
      </c>
      <c r="F104" s="27">
        <v>0.43568807375092078</v>
      </c>
      <c r="G104" s="27">
        <v>0.43568807375090768</v>
      </c>
      <c r="H104" s="27">
        <v>0.43568807375091417</v>
      </c>
      <c r="I104" s="27">
        <v>0.43568807375092078</v>
      </c>
      <c r="J104" s="27">
        <v>0.43568807375090118</v>
      </c>
      <c r="K104" s="27">
        <v>0.43568807375091417</v>
      </c>
      <c r="L104" s="27">
        <v>0.27922430006270099</v>
      </c>
      <c r="M104" s="27">
        <v>0.20132052778297729</v>
      </c>
      <c r="N104" s="27">
        <v>0.20132052778297069</v>
      </c>
      <c r="O104" s="27">
        <v>0.20132052778294471</v>
      </c>
      <c r="P104" s="27">
        <v>0.20132052778298379</v>
      </c>
      <c r="Q104" s="27">
        <v>0.20132052778297069</v>
      </c>
      <c r="R104" s="27">
        <v>0.2013205277829577</v>
      </c>
      <c r="S104" s="27">
        <v>2.007886464799569E-2</v>
      </c>
      <c r="T104" s="27">
        <v>-0.17175823536011239</v>
      </c>
      <c r="U104" s="27">
        <v>-0.1717582353600928</v>
      </c>
      <c r="V104" s="27">
        <v>-0.17175823536011889</v>
      </c>
      <c r="W104" s="27">
        <v>-0.17175823536006021</v>
      </c>
      <c r="X104" s="27">
        <v>-0.17175823536009929</v>
      </c>
      <c r="Y104" s="27">
        <v>-0.17175823536009929</v>
      </c>
      <c r="Z104" s="27">
        <v>-0.17175823536011889</v>
      </c>
      <c r="AA104" s="27">
        <v>-0.17175823536011889</v>
      </c>
      <c r="AB104" s="27">
        <v>-0.17175823536011889</v>
      </c>
      <c r="AC104" s="27">
        <v>-0.17175823536011889</v>
      </c>
      <c r="AD104" s="27">
        <v>-0.17175823536011889</v>
      </c>
      <c r="AE104" s="27">
        <v>0</v>
      </c>
      <c r="AF104" s="27">
        <v>0</v>
      </c>
      <c r="AG104" s="28">
        <v>0</v>
      </c>
    </row>
    <row r="105" spans="1:33" ht="15.75" customHeight="1" x14ac:dyDescent="0.2">
      <c r="A105" s="19" t="s">
        <v>23</v>
      </c>
      <c r="B105" s="20" t="s">
        <v>411</v>
      </c>
      <c r="C105" s="29">
        <v>2.1150691009218289E-3</v>
      </c>
      <c r="D105" s="29">
        <v>2.1150691009218289E-3</v>
      </c>
      <c r="E105" s="29">
        <v>2.1150691009218289E-3</v>
      </c>
      <c r="F105" s="29">
        <v>-9.4730125537869372E-2</v>
      </c>
      <c r="G105" s="29">
        <v>-9.4730125537869372E-2</v>
      </c>
      <c r="H105" s="29">
        <v>-9.4730125537869372E-2</v>
      </c>
      <c r="I105" s="29">
        <v>-9.4730125537869372E-2</v>
      </c>
      <c r="J105" s="29">
        <v>-9.4730125537869372E-2</v>
      </c>
      <c r="K105" s="29">
        <v>-9.4730125537869372E-2</v>
      </c>
      <c r="L105" s="29">
        <v>-9.4730125537869372E-2</v>
      </c>
      <c r="M105" s="29">
        <v>-9.4730125537869372E-2</v>
      </c>
      <c r="N105" s="29">
        <v>-9.4730125537869372E-2</v>
      </c>
      <c r="O105" s="29">
        <v>-9.4730125537869372E-2</v>
      </c>
      <c r="P105" s="29">
        <v>-9.4730125537869372E-2</v>
      </c>
      <c r="Q105" s="29">
        <v>-9.4730125537869372E-2</v>
      </c>
      <c r="R105" s="29">
        <v>-9.4730125537869372E-2</v>
      </c>
      <c r="S105" s="29">
        <v>-9.4730125537869372E-2</v>
      </c>
      <c r="T105" s="29">
        <v>-9.4730125537869372E-2</v>
      </c>
      <c r="U105" s="29">
        <v>-9.4730125537869372E-2</v>
      </c>
      <c r="V105" s="29">
        <v>-9.4730125537869372E-2</v>
      </c>
      <c r="W105" s="29">
        <v>-9.4730125537869372E-2</v>
      </c>
      <c r="X105" s="29">
        <v>-9.4730125537869372E-2</v>
      </c>
      <c r="Y105" s="29">
        <v>-9.4730125537869372E-2</v>
      </c>
      <c r="Z105" s="29">
        <v>-9.4730125537869372E-2</v>
      </c>
      <c r="AA105" s="29">
        <v>-9.4730125537869372E-2</v>
      </c>
      <c r="AB105" s="29">
        <v>-9.4730125537869372E-2</v>
      </c>
      <c r="AC105" s="29">
        <v>-9.4730125537869372E-2</v>
      </c>
      <c r="AD105" s="29">
        <v>-9.4730125537869372E-2</v>
      </c>
      <c r="AE105" s="29">
        <v>0</v>
      </c>
      <c r="AF105" s="29">
        <v>0</v>
      </c>
      <c r="AG105" s="30">
        <v>0</v>
      </c>
    </row>
    <row r="106" spans="1:33" ht="15.75" customHeight="1" x14ac:dyDescent="0.2">
      <c r="A106" s="17" t="s">
        <v>23</v>
      </c>
      <c r="B106" s="18" t="s">
        <v>412</v>
      </c>
      <c r="C106" s="27">
        <v>-0.18197512666666671</v>
      </c>
      <c r="D106" s="27">
        <v>-0.1888151008333333</v>
      </c>
      <c r="E106" s="27">
        <v>-0.19565507500000001</v>
      </c>
      <c r="F106" s="27">
        <v>-0.20249504916666661</v>
      </c>
      <c r="G106" s="27">
        <v>-0.20933502333333329</v>
      </c>
      <c r="H106" s="27">
        <v>-0.21617499749999999</v>
      </c>
      <c r="I106" s="27">
        <v>-0.22301497166666659</v>
      </c>
      <c r="J106" s="27">
        <v>-0.2298549458333333</v>
      </c>
      <c r="K106" s="27">
        <v>-0.23669492</v>
      </c>
      <c r="L106" s="27">
        <v>-0.2435348941666666</v>
      </c>
      <c r="M106" s="27">
        <v>-0.25037486833333328</v>
      </c>
      <c r="N106" s="27">
        <v>-0.25886255422740528</v>
      </c>
      <c r="O106" s="27">
        <v>-0.26735024012147729</v>
      </c>
      <c r="P106" s="27">
        <v>-0.27583792601554941</v>
      </c>
      <c r="Q106" s="27">
        <v>-0.28432561190962141</v>
      </c>
      <c r="R106" s="27">
        <v>-0.29281329780369342</v>
      </c>
      <c r="S106" s="27">
        <v>-0.30130098369776542</v>
      </c>
      <c r="T106" s="27">
        <v>-0.30978866959183737</v>
      </c>
      <c r="U106" s="27">
        <v>-0.31827635548590949</v>
      </c>
      <c r="V106" s="27">
        <v>-0.32676404137998138</v>
      </c>
      <c r="W106" s="27">
        <v>-0.33525172727405328</v>
      </c>
      <c r="X106" s="27">
        <v>-0.34373941316812517</v>
      </c>
      <c r="Y106" s="27">
        <v>-0.35222709906219868</v>
      </c>
      <c r="Z106" s="27">
        <v>-0.36071478495626969</v>
      </c>
      <c r="AA106" s="27">
        <v>-0.36920247085034102</v>
      </c>
      <c r="AB106" s="27">
        <v>-0.37769015674441442</v>
      </c>
      <c r="AC106" s="27">
        <v>-0.38617784263848559</v>
      </c>
      <c r="AD106" s="27">
        <v>-0.39466552853255671</v>
      </c>
      <c r="AE106" s="27">
        <v>0</v>
      </c>
      <c r="AF106" s="27">
        <v>0</v>
      </c>
      <c r="AG106" s="28">
        <v>0</v>
      </c>
    </row>
    <row r="107" spans="1:33" ht="15.75" customHeight="1" x14ac:dyDescent="0.2">
      <c r="A107" s="19" t="s">
        <v>23</v>
      </c>
      <c r="B107" s="20" t="s">
        <v>413</v>
      </c>
      <c r="C107" s="29">
        <v>-6.3854439248715339E-2</v>
      </c>
      <c r="D107" s="29">
        <v>-6.0977714842110238E-2</v>
      </c>
      <c r="E107" s="29">
        <v>-6.0425135855478693E-2</v>
      </c>
      <c r="F107" s="29">
        <v>-5.3092980782150703E-2</v>
      </c>
      <c r="G107" s="29">
        <v>-4.7016702825683807E-2</v>
      </c>
      <c r="H107" s="29">
        <v>-3.9123210970879937E-2</v>
      </c>
      <c r="I107" s="29">
        <v>-3.2357569821164778E-2</v>
      </c>
      <c r="J107" s="29">
        <v>-3.4316483831606029E-2</v>
      </c>
      <c r="K107" s="29">
        <v>-3.4104373114042769E-2</v>
      </c>
      <c r="L107" s="29">
        <v>-3.188909278332807E-2</v>
      </c>
      <c r="M107" s="29">
        <v>-3.2834620688556998E-2</v>
      </c>
      <c r="N107" s="29">
        <v>-3.3470612763494938E-2</v>
      </c>
      <c r="O107" s="29">
        <v>-3.4072835478586028E-2</v>
      </c>
      <c r="P107" s="29">
        <v>-2.9651962445657511E-2</v>
      </c>
      <c r="Q107" s="29">
        <v>-2.9273352226173121E-2</v>
      </c>
      <c r="R107" s="29">
        <v>-2.941424982463994E-2</v>
      </c>
      <c r="S107" s="29">
        <v>-2.9293814679573239E-2</v>
      </c>
      <c r="T107" s="29">
        <v>-2.7963984856636401E-2</v>
      </c>
      <c r="U107" s="29">
        <v>-2.745514210043214E-2</v>
      </c>
      <c r="V107" s="29">
        <v>-3.1012883715974479E-2</v>
      </c>
      <c r="W107" s="29">
        <v>-3.3031317858092948E-2</v>
      </c>
      <c r="X107" s="29">
        <v>-3.2587501798451081E-2</v>
      </c>
      <c r="Y107" s="29">
        <v>-3.2274137391044157E-2</v>
      </c>
      <c r="Z107" s="29">
        <v>-3.0875881894027981E-2</v>
      </c>
      <c r="AA107" s="29">
        <v>-3.079040408578915E-2</v>
      </c>
      <c r="AB107" s="29">
        <v>-3.094540494469571E-2</v>
      </c>
      <c r="AC107" s="29">
        <v>-3.0898719929085171E-2</v>
      </c>
      <c r="AD107" s="29">
        <v>-3.089435854230186E-2</v>
      </c>
      <c r="AE107" s="29">
        <v>0</v>
      </c>
      <c r="AF107" s="29">
        <v>0</v>
      </c>
      <c r="AG107" s="30">
        <v>0</v>
      </c>
    </row>
    <row r="108" spans="1:33" ht="15.75" customHeight="1" x14ac:dyDescent="0.2">
      <c r="A108" s="17" t="s">
        <v>23</v>
      </c>
      <c r="B108" s="18" t="s">
        <v>414</v>
      </c>
      <c r="C108" s="27">
        <v>-5.0487699534147168E-3</v>
      </c>
      <c r="D108" s="27">
        <v>-4.7557841396154814E-3</v>
      </c>
      <c r="E108" s="27">
        <v>-4.6805167578339293E-3</v>
      </c>
      <c r="F108" s="27">
        <v>-3.7229426043736301E-3</v>
      </c>
      <c r="G108" s="27">
        <v>-3.0336608205937588E-3</v>
      </c>
      <c r="H108" s="27">
        <v>-2.169583473738385E-3</v>
      </c>
      <c r="I108" s="27">
        <v>-1.4092146232448899E-3</v>
      </c>
      <c r="J108" s="27">
        <v>-1.4155733511665291E-3</v>
      </c>
      <c r="K108" s="27">
        <v>-1.463335764221282E-3</v>
      </c>
      <c r="L108" s="27">
        <v>-1.2747193758940059E-3</v>
      </c>
      <c r="M108" s="27">
        <v>-1.3183374443692579E-3</v>
      </c>
      <c r="N108" s="27">
        <v>-1.5385259089348579E-3</v>
      </c>
      <c r="O108" s="27">
        <v>-1.7124590217178551E-3</v>
      </c>
      <c r="P108" s="27">
        <v>-1.2200345608849E-3</v>
      </c>
      <c r="Q108" s="27">
        <v>-1.0551862264522949E-3</v>
      </c>
      <c r="R108" s="27">
        <v>-1.2331920400696699E-3</v>
      </c>
      <c r="S108" s="27">
        <v>-1.362002292652939E-3</v>
      </c>
      <c r="T108" s="27">
        <v>-1.3618327776654549E-3</v>
      </c>
      <c r="U108" s="27">
        <v>-1.4256748057886899E-3</v>
      </c>
      <c r="V108" s="27">
        <v>-1.8113058861624559E-3</v>
      </c>
      <c r="W108" s="27">
        <v>-2.0565153005330191E-3</v>
      </c>
      <c r="X108" s="27">
        <v>-2.0960445848721928E-3</v>
      </c>
      <c r="Y108" s="27">
        <v>-2.1358020369108412E-3</v>
      </c>
      <c r="Z108" s="27">
        <v>-2.0478861349311258E-3</v>
      </c>
      <c r="AA108" s="27">
        <v>-2.058015057016924E-3</v>
      </c>
      <c r="AB108" s="27">
        <v>-2.0951050623852509E-3</v>
      </c>
      <c r="AC108" s="27">
        <v>-2.124026865344734E-3</v>
      </c>
      <c r="AD108" s="27">
        <v>-2.151410180338314E-3</v>
      </c>
      <c r="AE108" s="27">
        <v>0</v>
      </c>
      <c r="AF108" s="27">
        <v>0</v>
      </c>
      <c r="AG108" s="28">
        <v>0</v>
      </c>
    </row>
    <row r="109" spans="1:33" ht="15.75" customHeight="1" x14ac:dyDescent="0.2">
      <c r="A109" s="19" t="s">
        <v>23</v>
      </c>
      <c r="B109" s="20" t="s">
        <v>415</v>
      </c>
      <c r="C109" s="29">
        <v>-2.6101098720011779E-2</v>
      </c>
      <c r="D109" s="29">
        <v>-2.518520445963577E-2</v>
      </c>
      <c r="E109" s="29">
        <v>-2.4897895901880199E-2</v>
      </c>
      <c r="F109" s="29">
        <v>-2.1836284300515381E-2</v>
      </c>
      <c r="G109" s="29">
        <v>-1.9452489045903871E-2</v>
      </c>
      <c r="H109" s="29">
        <v>-1.6418008771742609E-2</v>
      </c>
      <c r="I109" s="29">
        <v>-1.35831142430473E-2</v>
      </c>
      <c r="J109" s="29">
        <v>-1.3051802129626521E-2</v>
      </c>
      <c r="K109" s="29">
        <v>-1.2692603936456749E-2</v>
      </c>
      <c r="L109" s="29">
        <v>-1.163974538762462E-2</v>
      </c>
      <c r="M109" s="29">
        <v>-1.131655223321623E-2</v>
      </c>
      <c r="N109" s="29">
        <v>-1.158870575764343E-2</v>
      </c>
      <c r="O109" s="29">
        <v>-1.178572525076335E-2</v>
      </c>
      <c r="P109" s="29">
        <v>-9.9526126259511134E-3</v>
      </c>
      <c r="Q109" s="29">
        <v>-9.0828146499494153E-3</v>
      </c>
      <c r="R109" s="29">
        <v>-9.38732779593523E-3</v>
      </c>
      <c r="S109" s="29">
        <v>-9.5255623870286465E-3</v>
      </c>
      <c r="T109" s="29">
        <v>-9.0923554188678205E-3</v>
      </c>
      <c r="U109" s="29">
        <v>-9.0345447098780091E-3</v>
      </c>
      <c r="V109" s="29">
        <v>-1.0620907677397651E-2</v>
      </c>
      <c r="W109" s="29">
        <v>-1.1556080839216691E-2</v>
      </c>
      <c r="X109" s="29">
        <v>-1.1511135863360439E-2</v>
      </c>
      <c r="Y109" s="29">
        <v>-1.1500621147289719E-2</v>
      </c>
      <c r="Z109" s="29">
        <v>-1.0886828620192961E-2</v>
      </c>
      <c r="AA109" s="29">
        <v>-1.0783623170806131E-2</v>
      </c>
      <c r="AB109" s="29">
        <v>-1.0835704880391541E-2</v>
      </c>
      <c r="AC109" s="29">
        <v>-1.0866239709303289E-2</v>
      </c>
      <c r="AD109" s="29">
        <v>-1.090554563038036E-2</v>
      </c>
      <c r="AE109" s="29">
        <v>0</v>
      </c>
      <c r="AF109" s="29">
        <v>0</v>
      </c>
      <c r="AG109" s="30">
        <v>0</v>
      </c>
    </row>
    <row r="110" spans="1:33" ht="15.75" customHeight="1" x14ac:dyDescent="0.2">
      <c r="A110" s="17" t="s">
        <v>23</v>
      </c>
      <c r="B110" s="18" t="s">
        <v>416</v>
      </c>
      <c r="C110" s="27">
        <v>-2.5956497215129722E-2</v>
      </c>
      <c r="D110" s="27">
        <v>-2.4982370987198441E-2</v>
      </c>
      <c r="E110" s="27">
        <v>-2.4657921907922271E-2</v>
      </c>
      <c r="F110" s="27">
        <v>-2.147576048148693E-2</v>
      </c>
      <c r="G110" s="27">
        <v>-1.899747551863289E-2</v>
      </c>
      <c r="H110" s="27">
        <v>-1.585301973934455E-2</v>
      </c>
      <c r="I110" s="27">
        <v>-1.2919533690451511E-2</v>
      </c>
      <c r="J110" s="27">
        <v>-1.236460505308876E-2</v>
      </c>
      <c r="K110" s="27">
        <v>-1.198815647113498E-2</v>
      </c>
      <c r="L110" s="27">
        <v>-1.08977932383723E-2</v>
      </c>
      <c r="M110" s="27">
        <v>-1.0561230838615101E-2</v>
      </c>
      <c r="N110" s="27">
        <v>-1.083885279611913E-2</v>
      </c>
      <c r="O110" s="27">
        <v>-1.1038809167035609E-2</v>
      </c>
      <c r="P110" s="27">
        <v>-9.1467804200615691E-3</v>
      </c>
      <c r="Q110" s="27">
        <v>-8.2505270652971207E-3</v>
      </c>
      <c r="R110" s="27">
        <v>-8.5398924579631625E-3</v>
      </c>
      <c r="S110" s="27">
        <v>-8.673512243194929E-3</v>
      </c>
      <c r="T110" s="27">
        <v>-8.2718989166861434E-3</v>
      </c>
      <c r="U110" s="27">
        <v>-8.221875969706853E-3</v>
      </c>
      <c r="V110" s="27">
        <v>-9.7118021342484807E-3</v>
      </c>
      <c r="W110" s="27">
        <v>-1.059179141196059E-2</v>
      </c>
      <c r="X110" s="27">
        <v>-1.055376012581466E-2</v>
      </c>
      <c r="Y110" s="27">
        <v>-1.0547951714852059E-2</v>
      </c>
      <c r="Z110" s="27">
        <v>-9.9770736799658071E-3</v>
      </c>
      <c r="AA110" s="27">
        <v>-9.8843916300492829E-3</v>
      </c>
      <c r="AB110" s="27">
        <v>-9.9371224927422754E-3</v>
      </c>
      <c r="AC110" s="27">
        <v>-9.9696380383947486E-3</v>
      </c>
      <c r="AD110" s="27">
        <v>-1.0010332872348029E-2</v>
      </c>
      <c r="AE110" s="27">
        <v>0</v>
      </c>
      <c r="AF110" s="27">
        <v>0</v>
      </c>
      <c r="AG110" s="28">
        <v>0</v>
      </c>
    </row>
    <row r="111" spans="1:33" ht="15.75" customHeight="1" x14ac:dyDescent="0.2">
      <c r="A111" s="19" t="s">
        <v>23</v>
      </c>
      <c r="B111" s="20" t="s">
        <v>417</v>
      </c>
      <c r="C111" s="29">
        <v>-6.7480733601591372E-3</v>
      </c>
      <c r="D111" s="29">
        <v>-6.0543552556605387E-3</v>
      </c>
      <c r="E111" s="29">
        <v>-6.1888012878422759E-3</v>
      </c>
      <c r="F111" s="29">
        <v>-6.0579933957747587E-3</v>
      </c>
      <c r="G111" s="29">
        <v>-5.5330774405532917E-3</v>
      </c>
      <c r="H111" s="29">
        <v>-4.6825989860544062E-3</v>
      </c>
      <c r="I111" s="29">
        <v>-4.4457072644210824E-3</v>
      </c>
      <c r="J111" s="29">
        <v>-7.4845032977242237E-3</v>
      </c>
      <c r="K111" s="29">
        <v>-7.9602769422297617E-3</v>
      </c>
      <c r="L111" s="29">
        <v>-8.0768347814371508E-3</v>
      </c>
      <c r="M111" s="29">
        <v>-9.6385001723564151E-3</v>
      </c>
      <c r="N111" s="29">
        <v>-9.5045283007975205E-3</v>
      </c>
      <c r="O111" s="29">
        <v>-9.5358420390692176E-3</v>
      </c>
      <c r="P111" s="29">
        <v>-9.3325348387599295E-3</v>
      </c>
      <c r="Q111" s="29">
        <v>-1.0884824284474289E-2</v>
      </c>
      <c r="R111" s="29">
        <v>-1.025383753067188E-2</v>
      </c>
      <c r="S111" s="29">
        <v>-9.7327377566967244E-3</v>
      </c>
      <c r="T111" s="29">
        <v>-9.2378977434169791E-3</v>
      </c>
      <c r="U111" s="29">
        <v>-8.7730466150585905E-3</v>
      </c>
      <c r="V111" s="29">
        <v>-8.8688680181658978E-3</v>
      </c>
      <c r="W111" s="29">
        <v>-8.8269303063826538E-3</v>
      </c>
      <c r="X111" s="29">
        <v>-8.4265612244037932E-3</v>
      </c>
      <c r="Y111" s="29">
        <v>-8.0897624919915451E-3</v>
      </c>
      <c r="Z111" s="29">
        <v>-7.9640934589380857E-3</v>
      </c>
      <c r="AA111" s="29">
        <v>-8.0643742279168096E-3</v>
      </c>
      <c r="AB111" s="29">
        <v>-8.077472509176644E-3</v>
      </c>
      <c r="AC111" s="29">
        <v>-7.9388153160423938E-3</v>
      </c>
      <c r="AD111" s="29">
        <v>-7.8270698592351525E-3</v>
      </c>
      <c r="AE111" s="29">
        <v>0</v>
      </c>
      <c r="AF111" s="29">
        <v>0</v>
      </c>
      <c r="AG111" s="30">
        <v>0</v>
      </c>
    </row>
    <row r="112" spans="1:33" ht="15.75" customHeight="1" x14ac:dyDescent="0.2">
      <c r="A112" s="17" t="s">
        <v>23</v>
      </c>
      <c r="B112" s="18" t="s">
        <v>418</v>
      </c>
      <c r="C112" s="27">
        <v>0</v>
      </c>
      <c r="D112" s="27">
        <v>0</v>
      </c>
      <c r="E112" s="27">
        <v>0</v>
      </c>
      <c r="F112" s="27">
        <v>0</v>
      </c>
      <c r="G112" s="27">
        <v>0</v>
      </c>
      <c r="H112" s="27">
        <v>0</v>
      </c>
      <c r="I112" s="27">
        <v>0</v>
      </c>
      <c r="J112" s="27">
        <v>0</v>
      </c>
      <c r="K112" s="27">
        <v>0</v>
      </c>
      <c r="L112" s="27">
        <v>0</v>
      </c>
      <c r="M112" s="27">
        <v>0</v>
      </c>
      <c r="N112" s="27">
        <v>0</v>
      </c>
      <c r="O112" s="27">
        <v>0</v>
      </c>
      <c r="P112" s="27">
        <v>0</v>
      </c>
      <c r="Q112" s="27">
        <v>0</v>
      </c>
      <c r="R112" s="27">
        <v>0</v>
      </c>
      <c r="S112" s="27">
        <v>0</v>
      </c>
      <c r="T112" s="27">
        <v>0</v>
      </c>
      <c r="U112" s="27">
        <v>0</v>
      </c>
      <c r="V112" s="27">
        <v>0</v>
      </c>
      <c r="W112" s="27">
        <v>0</v>
      </c>
      <c r="X112" s="27">
        <v>0</v>
      </c>
      <c r="Y112" s="27">
        <v>0</v>
      </c>
      <c r="Z112" s="27">
        <v>0</v>
      </c>
      <c r="AA112" s="27">
        <v>0</v>
      </c>
      <c r="AB112" s="27">
        <v>0</v>
      </c>
      <c r="AC112" s="27">
        <v>0</v>
      </c>
      <c r="AD112" s="27">
        <v>0</v>
      </c>
      <c r="AE112" s="27">
        <v>0</v>
      </c>
      <c r="AF112" s="27">
        <v>0</v>
      </c>
      <c r="AG112" s="28">
        <v>0</v>
      </c>
    </row>
    <row r="113" spans="1:33" ht="15.75" customHeight="1" x14ac:dyDescent="0.2">
      <c r="A113" s="17" t="s">
        <v>23</v>
      </c>
      <c r="B113" s="18" t="s">
        <v>419</v>
      </c>
      <c r="C113" s="27">
        <v>-0.12544376659078449</v>
      </c>
      <c r="D113" s="27">
        <v>-0.1256521525070817</v>
      </c>
      <c r="E113" s="27">
        <v>-9.1242190376579685E-2</v>
      </c>
      <c r="F113" s="27">
        <v>-6.4062112158188855E-2</v>
      </c>
      <c r="G113" s="27">
        <v>-7.2897791032603937E-2</v>
      </c>
      <c r="H113" s="27">
        <v>-7.3671238765040489E-2</v>
      </c>
      <c r="I113" s="27">
        <v>-7.1833000712010958E-2</v>
      </c>
      <c r="J113" s="27">
        <v>-0.12009597548805161</v>
      </c>
      <c r="K113" s="27">
        <v>-6.0148740458369251E-2</v>
      </c>
      <c r="L113" s="27">
        <v>-5.9065823628326762E-2</v>
      </c>
      <c r="M113" s="27">
        <v>-7.8880776859924007E-2</v>
      </c>
      <c r="N113" s="27">
        <v>-8.3795538292074326E-2</v>
      </c>
      <c r="O113" s="27">
        <v>-7.8665724470642739E-2</v>
      </c>
      <c r="P113" s="27">
        <v>-4.461102507817178E-2</v>
      </c>
      <c r="Q113" s="27">
        <v>-4.9911795861620437E-2</v>
      </c>
      <c r="R113" s="27">
        <v>-5.449961426689176E-2</v>
      </c>
      <c r="S113" s="27">
        <v>-7.3090622103727423E-2</v>
      </c>
      <c r="T113" s="27">
        <v>-9.3744642853975754E-2</v>
      </c>
      <c r="U113" s="27">
        <v>-7.721607366976671E-2</v>
      </c>
      <c r="V113" s="27">
        <v>-8.344262081265244E-2</v>
      </c>
      <c r="W113" s="27">
        <v>-6.523168145506715E-2</v>
      </c>
      <c r="X113" s="27">
        <v>-8.6030611742439256E-2</v>
      </c>
      <c r="Y113" s="27">
        <v>-3.5839922873084122E-2</v>
      </c>
      <c r="Z113" s="27">
        <v>-4.5455166396763197E-2</v>
      </c>
      <c r="AA113" s="27">
        <v>-3.7418282824075888E-2</v>
      </c>
      <c r="AB113" s="27">
        <v>-2.9381399251388569E-2</v>
      </c>
      <c r="AC113" s="27">
        <v>-2.1344515678701249E-2</v>
      </c>
      <c r="AD113" s="27">
        <v>-1.330763210601719E-2</v>
      </c>
      <c r="AE113" s="27">
        <v>-1.330763210601719E-2</v>
      </c>
      <c r="AF113" s="27">
        <v>-1.330763210601719E-2</v>
      </c>
      <c r="AG113" s="28">
        <v>-1.330763210601719E-2</v>
      </c>
    </row>
    <row r="114" spans="1:33" ht="15.75" customHeight="1" x14ac:dyDescent="0.2">
      <c r="A114" s="17" t="s">
        <v>420</v>
      </c>
      <c r="B114" s="18" t="s">
        <v>406</v>
      </c>
      <c r="C114" s="27">
        <v>0</v>
      </c>
      <c r="D114" s="27">
        <v>0</v>
      </c>
      <c r="E114" s="27">
        <v>0</v>
      </c>
      <c r="F114" s="27">
        <v>0</v>
      </c>
      <c r="G114" s="27">
        <v>0</v>
      </c>
      <c r="H114" s="27">
        <v>0</v>
      </c>
      <c r="I114" s="27">
        <v>0</v>
      </c>
      <c r="J114" s="27">
        <v>0</v>
      </c>
      <c r="K114" s="27">
        <v>0</v>
      </c>
      <c r="L114" s="27">
        <v>0</v>
      </c>
      <c r="M114" s="27">
        <v>0</v>
      </c>
      <c r="N114" s="27">
        <v>0</v>
      </c>
      <c r="O114" s="27">
        <v>0</v>
      </c>
      <c r="P114" s="27">
        <v>0</v>
      </c>
      <c r="Q114" s="27">
        <v>0</v>
      </c>
      <c r="R114" s="27">
        <v>0</v>
      </c>
      <c r="S114" s="27">
        <v>0</v>
      </c>
      <c r="T114" s="27">
        <v>0</v>
      </c>
      <c r="U114" s="27">
        <v>0</v>
      </c>
      <c r="V114" s="27">
        <v>0</v>
      </c>
      <c r="W114" s="27">
        <v>0</v>
      </c>
      <c r="X114" s="27">
        <v>0</v>
      </c>
      <c r="Y114" s="27">
        <v>0</v>
      </c>
      <c r="Z114" s="27">
        <v>0</v>
      </c>
      <c r="AA114" s="27">
        <v>0</v>
      </c>
      <c r="AB114" s="27">
        <v>0</v>
      </c>
      <c r="AC114" s="27">
        <v>0</v>
      </c>
      <c r="AD114" s="27">
        <v>0</v>
      </c>
      <c r="AE114" s="27">
        <v>0</v>
      </c>
      <c r="AF114" s="27">
        <v>0</v>
      </c>
      <c r="AG114" s="28">
        <v>0</v>
      </c>
    </row>
    <row r="115" spans="1:33" ht="15.75" customHeight="1" x14ac:dyDescent="0.2">
      <c r="A115" s="19" t="s">
        <v>420</v>
      </c>
      <c r="B115" s="20" t="s">
        <v>407</v>
      </c>
      <c r="C115" s="29">
        <v>0</v>
      </c>
      <c r="D115" s="29">
        <v>0</v>
      </c>
      <c r="E115" s="29">
        <v>0</v>
      </c>
      <c r="F115" s="29">
        <v>0</v>
      </c>
      <c r="G115" s="29">
        <v>0</v>
      </c>
      <c r="H115" s="29">
        <v>0</v>
      </c>
      <c r="I115" s="29">
        <v>0</v>
      </c>
      <c r="J115" s="29">
        <v>0</v>
      </c>
      <c r="K115" s="29">
        <v>0</v>
      </c>
      <c r="L115" s="29">
        <v>0</v>
      </c>
      <c r="M115" s="29">
        <v>0</v>
      </c>
      <c r="N115" s="29">
        <v>0</v>
      </c>
      <c r="O115" s="29">
        <v>0</v>
      </c>
      <c r="P115" s="29">
        <v>0</v>
      </c>
      <c r="Q115" s="29">
        <v>0</v>
      </c>
      <c r="R115" s="29">
        <v>0</v>
      </c>
      <c r="S115" s="29">
        <v>0</v>
      </c>
      <c r="T115" s="29">
        <v>0</v>
      </c>
      <c r="U115" s="29">
        <v>0</v>
      </c>
      <c r="V115" s="29">
        <v>0</v>
      </c>
      <c r="W115" s="29">
        <v>0</v>
      </c>
      <c r="X115" s="29">
        <v>0</v>
      </c>
      <c r="Y115" s="29">
        <v>0</v>
      </c>
      <c r="Z115" s="29">
        <v>0</v>
      </c>
      <c r="AA115" s="29">
        <v>0</v>
      </c>
      <c r="AB115" s="29">
        <v>0</v>
      </c>
      <c r="AC115" s="29">
        <v>0</v>
      </c>
      <c r="AD115" s="29">
        <v>0</v>
      </c>
      <c r="AE115" s="29">
        <v>0</v>
      </c>
      <c r="AF115" s="29">
        <v>0</v>
      </c>
      <c r="AG115" s="30">
        <v>0</v>
      </c>
    </row>
    <row r="116" spans="1:33" ht="15.75" customHeight="1" x14ac:dyDescent="0.2">
      <c r="A116" s="17" t="s">
        <v>420</v>
      </c>
      <c r="B116" s="18" t="s">
        <v>408</v>
      </c>
      <c r="C116" s="27">
        <v>0</v>
      </c>
      <c r="D116" s="27">
        <v>0</v>
      </c>
      <c r="E116" s="27">
        <v>0</v>
      </c>
      <c r="F116" s="27">
        <v>0</v>
      </c>
      <c r="G116" s="27">
        <v>0</v>
      </c>
      <c r="H116" s="27">
        <v>0</v>
      </c>
      <c r="I116" s="27">
        <v>0</v>
      </c>
      <c r="J116" s="27">
        <v>0</v>
      </c>
      <c r="K116" s="27">
        <v>0</v>
      </c>
      <c r="L116" s="27">
        <v>0</v>
      </c>
      <c r="M116" s="27">
        <v>0</v>
      </c>
      <c r="N116" s="27">
        <v>0</v>
      </c>
      <c r="O116" s="27">
        <v>0</v>
      </c>
      <c r="P116" s="27">
        <v>0</v>
      </c>
      <c r="Q116" s="27">
        <v>0</v>
      </c>
      <c r="R116" s="27">
        <v>0</v>
      </c>
      <c r="S116" s="27">
        <v>0</v>
      </c>
      <c r="T116" s="27">
        <v>0</v>
      </c>
      <c r="U116" s="27">
        <v>0</v>
      </c>
      <c r="V116" s="27">
        <v>0</v>
      </c>
      <c r="W116" s="27">
        <v>0</v>
      </c>
      <c r="X116" s="27">
        <v>0</v>
      </c>
      <c r="Y116" s="27">
        <v>0</v>
      </c>
      <c r="Z116" s="27">
        <v>0</v>
      </c>
      <c r="AA116" s="27">
        <v>0</v>
      </c>
      <c r="AB116" s="27">
        <v>0</v>
      </c>
      <c r="AC116" s="27">
        <v>0</v>
      </c>
      <c r="AD116" s="27">
        <v>0</v>
      </c>
      <c r="AE116" s="27">
        <v>0</v>
      </c>
      <c r="AF116" s="27">
        <v>0</v>
      </c>
      <c r="AG116" s="28">
        <v>0</v>
      </c>
    </row>
    <row r="117" spans="1:33" ht="15.75" customHeight="1" x14ac:dyDescent="0.2">
      <c r="A117" s="19" t="s">
        <v>420</v>
      </c>
      <c r="B117" s="20" t="s">
        <v>409</v>
      </c>
      <c r="C117" s="29">
        <v>0</v>
      </c>
      <c r="D117" s="29">
        <v>0</v>
      </c>
      <c r="E117" s="29">
        <v>0</v>
      </c>
      <c r="F117" s="29">
        <v>0</v>
      </c>
      <c r="G117" s="29">
        <v>0</v>
      </c>
      <c r="H117" s="29">
        <v>0</v>
      </c>
      <c r="I117" s="29">
        <v>0</v>
      </c>
      <c r="J117" s="29">
        <v>0</v>
      </c>
      <c r="K117" s="29">
        <v>0</v>
      </c>
      <c r="L117" s="29">
        <v>0</v>
      </c>
      <c r="M117" s="29">
        <v>0</v>
      </c>
      <c r="N117" s="29">
        <v>0</v>
      </c>
      <c r="O117" s="29">
        <v>0</v>
      </c>
      <c r="P117" s="29">
        <v>0</v>
      </c>
      <c r="Q117" s="29">
        <v>0</v>
      </c>
      <c r="R117" s="29">
        <v>0</v>
      </c>
      <c r="S117" s="29">
        <v>0</v>
      </c>
      <c r="T117" s="29">
        <v>0</v>
      </c>
      <c r="U117" s="29">
        <v>0</v>
      </c>
      <c r="V117" s="29">
        <v>0</v>
      </c>
      <c r="W117" s="29">
        <v>0</v>
      </c>
      <c r="X117" s="29">
        <v>0</v>
      </c>
      <c r="Y117" s="29">
        <v>0</v>
      </c>
      <c r="Z117" s="29">
        <v>0</v>
      </c>
      <c r="AA117" s="29">
        <v>0</v>
      </c>
      <c r="AB117" s="29">
        <v>0</v>
      </c>
      <c r="AC117" s="29">
        <v>0</v>
      </c>
      <c r="AD117" s="29">
        <v>0</v>
      </c>
      <c r="AE117" s="29">
        <v>0</v>
      </c>
      <c r="AF117" s="29">
        <v>0</v>
      </c>
      <c r="AG117" s="30">
        <v>0</v>
      </c>
    </row>
    <row r="118" spans="1:33" ht="15.75" customHeight="1" x14ac:dyDescent="0.2">
      <c r="A118" s="17" t="s">
        <v>420</v>
      </c>
      <c r="B118" s="18" t="s">
        <v>410</v>
      </c>
      <c r="C118" s="27">
        <v>0</v>
      </c>
      <c r="D118" s="27">
        <v>0</v>
      </c>
      <c r="E118" s="27">
        <v>0</v>
      </c>
      <c r="F118" s="27">
        <v>0</v>
      </c>
      <c r="G118" s="27">
        <v>0</v>
      </c>
      <c r="H118" s="27">
        <v>0</v>
      </c>
      <c r="I118" s="27">
        <v>0</v>
      </c>
      <c r="J118" s="27">
        <v>0</v>
      </c>
      <c r="K118" s="27">
        <v>0</v>
      </c>
      <c r="L118" s="27">
        <v>0</v>
      </c>
      <c r="M118" s="27">
        <v>0</v>
      </c>
      <c r="N118" s="27">
        <v>0</v>
      </c>
      <c r="O118" s="27">
        <v>0</v>
      </c>
      <c r="P118" s="27">
        <v>0</v>
      </c>
      <c r="Q118" s="27">
        <v>0</v>
      </c>
      <c r="R118" s="27">
        <v>0</v>
      </c>
      <c r="S118" s="27">
        <v>0</v>
      </c>
      <c r="T118" s="27">
        <v>0</v>
      </c>
      <c r="U118" s="27">
        <v>0</v>
      </c>
      <c r="V118" s="27">
        <v>0</v>
      </c>
      <c r="W118" s="27">
        <v>0</v>
      </c>
      <c r="X118" s="27">
        <v>0</v>
      </c>
      <c r="Y118" s="27">
        <v>0</v>
      </c>
      <c r="Z118" s="27">
        <v>0</v>
      </c>
      <c r="AA118" s="27">
        <v>0</v>
      </c>
      <c r="AB118" s="27">
        <v>0</v>
      </c>
      <c r="AC118" s="27">
        <v>0</v>
      </c>
      <c r="AD118" s="27">
        <v>0</v>
      </c>
      <c r="AE118" s="27">
        <v>0</v>
      </c>
      <c r="AF118" s="27">
        <v>0</v>
      </c>
      <c r="AG118" s="28">
        <v>0</v>
      </c>
    </row>
    <row r="119" spans="1:33" ht="15.75" customHeight="1" x14ac:dyDescent="0.2">
      <c r="A119" s="19" t="s">
        <v>420</v>
      </c>
      <c r="B119" s="20" t="s">
        <v>411</v>
      </c>
      <c r="C119" s="29">
        <v>0</v>
      </c>
      <c r="D119" s="29">
        <v>0</v>
      </c>
      <c r="E119" s="29">
        <v>0</v>
      </c>
      <c r="F119" s="29">
        <v>0</v>
      </c>
      <c r="G119" s="29">
        <v>0</v>
      </c>
      <c r="H119" s="29">
        <v>0</v>
      </c>
      <c r="I119" s="29">
        <v>0</v>
      </c>
      <c r="J119" s="29">
        <v>0</v>
      </c>
      <c r="K119" s="29">
        <v>0</v>
      </c>
      <c r="L119" s="29">
        <v>0</v>
      </c>
      <c r="M119" s="29">
        <v>0</v>
      </c>
      <c r="N119" s="29">
        <v>0</v>
      </c>
      <c r="O119" s="29">
        <v>0</v>
      </c>
      <c r="P119" s="29">
        <v>0</v>
      </c>
      <c r="Q119" s="29">
        <v>0</v>
      </c>
      <c r="R119" s="29">
        <v>0</v>
      </c>
      <c r="S119" s="29">
        <v>0</v>
      </c>
      <c r="T119" s="29">
        <v>0</v>
      </c>
      <c r="U119" s="29">
        <v>0</v>
      </c>
      <c r="V119" s="29">
        <v>0</v>
      </c>
      <c r="W119" s="29">
        <v>0</v>
      </c>
      <c r="X119" s="29">
        <v>0</v>
      </c>
      <c r="Y119" s="29">
        <v>0</v>
      </c>
      <c r="Z119" s="29">
        <v>0</v>
      </c>
      <c r="AA119" s="29">
        <v>0</v>
      </c>
      <c r="AB119" s="29">
        <v>0</v>
      </c>
      <c r="AC119" s="29">
        <v>0</v>
      </c>
      <c r="AD119" s="29">
        <v>0</v>
      </c>
      <c r="AE119" s="29">
        <v>0</v>
      </c>
      <c r="AF119" s="29">
        <v>0</v>
      </c>
      <c r="AG119" s="30">
        <v>0</v>
      </c>
    </row>
    <row r="120" spans="1:33" ht="15.75" customHeight="1" x14ac:dyDescent="0.2">
      <c r="A120" s="17" t="s">
        <v>420</v>
      </c>
      <c r="B120" s="18" t="s">
        <v>412</v>
      </c>
      <c r="C120" s="27">
        <v>-4.3182883333333318E-2</v>
      </c>
      <c r="D120" s="27">
        <v>-4.3048774999999991E-2</v>
      </c>
      <c r="E120" s="27">
        <v>-4.2914666666666663E-2</v>
      </c>
      <c r="F120" s="27">
        <v>-4.2780558333333323E-2</v>
      </c>
      <c r="G120" s="27">
        <v>-4.2646449999999989E-2</v>
      </c>
      <c r="H120" s="27">
        <v>-4.2512341666666648E-2</v>
      </c>
      <c r="I120" s="27">
        <v>-4.2378233333333327E-2</v>
      </c>
      <c r="J120" s="27">
        <v>-4.2244125E-2</v>
      </c>
      <c r="K120" s="27">
        <v>-4.2110016666666659E-2</v>
      </c>
      <c r="L120" s="27">
        <v>-4.1975908333333332E-2</v>
      </c>
      <c r="M120" s="27">
        <v>-4.1841799999999978E-2</v>
      </c>
      <c r="N120" s="27">
        <v>-4.1898519242066647E-2</v>
      </c>
      <c r="O120" s="27">
        <v>-4.1955238484133323E-2</v>
      </c>
      <c r="P120" s="27">
        <v>-4.2011957726199992E-2</v>
      </c>
      <c r="Q120" s="27">
        <v>-4.2068676968266647E-2</v>
      </c>
      <c r="R120" s="27">
        <v>-4.2125396210333323E-2</v>
      </c>
      <c r="S120" s="27">
        <v>-4.2182115452399978E-2</v>
      </c>
      <c r="T120" s="27">
        <v>-4.2238834694466647E-2</v>
      </c>
      <c r="U120" s="27">
        <v>-4.2295553936533323E-2</v>
      </c>
      <c r="V120" s="27">
        <v>-4.2352273178599978E-2</v>
      </c>
      <c r="W120" s="27">
        <v>-4.2408992420666661E-2</v>
      </c>
      <c r="X120" s="27">
        <v>-4.2465711662733309E-2</v>
      </c>
      <c r="Y120" s="27">
        <v>-4.2522430904799957E-2</v>
      </c>
      <c r="Z120" s="27">
        <v>-4.257915014686664E-2</v>
      </c>
      <c r="AA120" s="27">
        <v>-4.2635869388933288E-2</v>
      </c>
      <c r="AB120" s="27">
        <v>-4.2692588630999978E-2</v>
      </c>
      <c r="AC120" s="27">
        <v>-4.2749307873066619E-2</v>
      </c>
      <c r="AD120" s="27">
        <v>-4.2806027115133302E-2</v>
      </c>
      <c r="AE120" s="27">
        <v>0</v>
      </c>
      <c r="AF120" s="27">
        <v>0</v>
      </c>
      <c r="AG120" s="28">
        <v>0</v>
      </c>
    </row>
    <row r="121" spans="1:33" ht="15.75" customHeight="1" x14ac:dyDescent="0.2">
      <c r="A121" s="19" t="s">
        <v>420</v>
      </c>
      <c r="B121" s="20" t="s">
        <v>413</v>
      </c>
      <c r="C121" s="29">
        <v>-5.3199918210263708E-2</v>
      </c>
      <c r="D121" s="29">
        <v>-4.8353515461726733E-2</v>
      </c>
      <c r="E121" s="29">
        <v>-4.6133657068481937E-2</v>
      </c>
      <c r="F121" s="29">
        <v>-3.8612429951067881E-2</v>
      </c>
      <c r="G121" s="29">
        <v>-3.2125168274590277E-2</v>
      </c>
      <c r="H121" s="29">
        <v>-2.4331651376267818E-2</v>
      </c>
      <c r="I121" s="29">
        <v>-1.8046168095064222E-2</v>
      </c>
      <c r="J121" s="29">
        <v>-1.8763092329398851E-2</v>
      </c>
      <c r="K121" s="29">
        <v>-1.8018401598645681E-2</v>
      </c>
      <c r="L121" s="29">
        <v>-1.629826693286315E-2</v>
      </c>
      <c r="M121" s="29">
        <v>-1.9877292042581009E-2</v>
      </c>
      <c r="N121" s="29">
        <v>-2.0681034742222489E-2</v>
      </c>
      <c r="O121" s="29">
        <v>-2.0985787171106E-2</v>
      </c>
      <c r="P121" s="29">
        <v>-1.7389225825845799E-2</v>
      </c>
      <c r="Q121" s="29">
        <v>-1.6975060932626799E-2</v>
      </c>
      <c r="R121" s="29">
        <v>-1.7150437284654031E-2</v>
      </c>
      <c r="S121" s="29">
        <v>-1.705225667941836E-2</v>
      </c>
      <c r="T121" s="29">
        <v>-1.6181793348914082E-2</v>
      </c>
      <c r="U121" s="29">
        <v>-1.590471159281847E-2</v>
      </c>
      <c r="V121" s="29">
        <v>-1.8591614706606429E-2</v>
      </c>
      <c r="W121" s="29">
        <v>-1.995096667334505E-2</v>
      </c>
      <c r="X121" s="29">
        <v>-2.012143869956564E-2</v>
      </c>
      <c r="Y121" s="29">
        <v>-2.0375812529675151E-2</v>
      </c>
      <c r="Z121" s="29">
        <v>-1.9851099784000209E-2</v>
      </c>
      <c r="AA121" s="29">
        <v>-2.0087661846261009E-2</v>
      </c>
      <c r="AB121" s="29">
        <v>-2.050881800517446E-2</v>
      </c>
      <c r="AC121" s="29">
        <v>-2.0751908181968041E-2</v>
      </c>
      <c r="AD121" s="29">
        <v>-2.094137871148739E-2</v>
      </c>
      <c r="AE121" s="29">
        <v>0</v>
      </c>
      <c r="AF121" s="29">
        <v>0</v>
      </c>
      <c r="AG121" s="30">
        <v>0</v>
      </c>
    </row>
    <row r="122" spans="1:33" ht="15.75" customHeight="1" x14ac:dyDescent="0.2">
      <c r="A122" s="17" t="s">
        <v>420</v>
      </c>
      <c r="B122" s="18" t="s">
        <v>414</v>
      </c>
      <c r="C122" s="27">
        <v>-3.9353881667576873E-3</v>
      </c>
      <c r="D122" s="27">
        <v>-3.4794486490112059E-3</v>
      </c>
      <c r="E122" s="27">
        <v>-3.2776426681280671E-3</v>
      </c>
      <c r="F122" s="27">
        <v>-2.379936420236563E-3</v>
      </c>
      <c r="G122" s="27">
        <v>-1.713822652701386E-3</v>
      </c>
      <c r="H122" s="27">
        <v>-9.3250341729342757E-4</v>
      </c>
      <c r="I122" s="27">
        <v>-3.0206225024697161E-4</v>
      </c>
      <c r="J122" s="27">
        <v>-2.9719270028433198E-4</v>
      </c>
      <c r="K122" s="27">
        <v>-3.3344157528889201E-4</v>
      </c>
      <c r="L122" s="27">
        <v>-2.3575167128798801E-4</v>
      </c>
      <c r="M122" s="27">
        <v>-5.2001302465308182E-4</v>
      </c>
      <c r="N122" s="27">
        <v>-7.372511733550718E-4</v>
      </c>
      <c r="O122" s="27">
        <v>-8.826271919745352E-4</v>
      </c>
      <c r="P122" s="27">
        <v>-5.2739072116109512E-4</v>
      </c>
      <c r="Q122" s="27">
        <v>-4.2731009336388111E-4</v>
      </c>
      <c r="R122" s="27">
        <v>-5.769223802219466E-4</v>
      </c>
      <c r="S122" s="27">
        <v>-6.8264842660686279E-4</v>
      </c>
      <c r="T122" s="27">
        <v>-7.0179448574694684E-4</v>
      </c>
      <c r="U122" s="27">
        <v>-7.6476224461436467E-4</v>
      </c>
      <c r="V122" s="27">
        <v>-1.058986533736856E-3</v>
      </c>
      <c r="W122" s="27">
        <v>-1.2348744452347941E-3</v>
      </c>
      <c r="X122" s="27">
        <v>-1.305882048006116E-3</v>
      </c>
      <c r="Y122" s="27">
        <v>-1.3753390942714029E-3</v>
      </c>
      <c r="Z122" s="27">
        <v>-1.3527957649413531E-3</v>
      </c>
      <c r="AA122" s="27">
        <v>-1.385694324214936E-3</v>
      </c>
      <c r="AB122" s="27">
        <v>-1.4377494407442409E-3</v>
      </c>
      <c r="AC122" s="27">
        <v>-1.4807976198498E-3</v>
      </c>
      <c r="AD122" s="27">
        <v>-1.5160583626212039E-3</v>
      </c>
      <c r="AE122" s="27">
        <v>0</v>
      </c>
      <c r="AF122" s="27">
        <v>0</v>
      </c>
      <c r="AG122" s="28">
        <v>0</v>
      </c>
    </row>
    <row r="123" spans="1:33" ht="15.75" customHeight="1" x14ac:dyDescent="0.2">
      <c r="A123" s="19" t="s">
        <v>420</v>
      </c>
      <c r="B123" s="20" t="s">
        <v>415</v>
      </c>
      <c r="C123" s="29">
        <v>-2.2905502155315751E-2</v>
      </c>
      <c r="D123" s="29">
        <v>-2.1249606059090341E-2</v>
      </c>
      <c r="E123" s="29">
        <v>-2.032655516550522E-2</v>
      </c>
      <c r="F123" s="29">
        <v>-1.7210255994678791E-2</v>
      </c>
      <c r="G123" s="29">
        <v>-1.468656941499155E-2</v>
      </c>
      <c r="H123" s="29">
        <v>-1.171995658991907E-2</v>
      </c>
      <c r="I123" s="29">
        <v>-9.1304627036721125E-3</v>
      </c>
      <c r="J123" s="29">
        <v>-8.4382091780274872E-3</v>
      </c>
      <c r="K123" s="29">
        <v>-7.9258110985657021E-3</v>
      </c>
      <c r="L123" s="29">
        <v>-7.0484719580425877E-3</v>
      </c>
      <c r="M123" s="29">
        <v>-7.3945908866868797E-3</v>
      </c>
      <c r="N123" s="29">
        <v>-7.6220787200935551E-3</v>
      </c>
      <c r="O123" s="29">
        <v>-7.6973276986814004E-3</v>
      </c>
      <c r="P123" s="29">
        <v>-6.2598792584854174E-3</v>
      </c>
      <c r="Q123" s="29">
        <v>-5.5860320555988392E-3</v>
      </c>
      <c r="R123" s="29">
        <v>-5.7480009429082771E-3</v>
      </c>
      <c r="S123" s="29">
        <v>-5.7720097569896513E-3</v>
      </c>
      <c r="T123" s="29">
        <v>-5.4362315793547774E-3</v>
      </c>
      <c r="U123" s="29">
        <v>-5.3773027491719741E-3</v>
      </c>
      <c r="V123" s="29">
        <v>-6.5154468810544389E-3</v>
      </c>
      <c r="W123" s="29">
        <v>-7.1127371645375581E-3</v>
      </c>
      <c r="X123" s="29">
        <v>-7.2298333594283878E-3</v>
      </c>
      <c r="Y123" s="29">
        <v>-7.3731960418480938E-3</v>
      </c>
      <c r="Z123" s="29">
        <v>-7.0904325849428457E-3</v>
      </c>
      <c r="AA123" s="29">
        <v>-7.1076988371820181E-3</v>
      </c>
      <c r="AB123" s="29">
        <v>-7.2419072857017753E-3</v>
      </c>
      <c r="AC123" s="29">
        <v>-7.3506329157194163E-3</v>
      </c>
      <c r="AD123" s="29">
        <v>-7.437333288202827E-3</v>
      </c>
      <c r="AE123" s="29">
        <v>0</v>
      </c>
      <c r="AF123" s="29">
        <v>0</v>
      </c>
      <c r="AG123" s="30">
        <v>0</v>
      </c>
    </row>
    <row r="124" spans="1:33" ht="15.75" customHeight="1" x14ac:dyDescent="0.2">
      <c r="A124" s="17" t="s">
        <v>420</v>
      </c>
      <c r="B124" s="18" t="s">
        <v>416</v>
      </c>
      <c r="C124" s="27">
        <v>-2.248406402394941E-2</v>
      </c>
      <c r="D124" s="27">
        <v>-2.0755394133108469E-2</v>
      </c>
      <c r="E124" s="27">
        <v>-1.9784980297125158E-2</v>
      </c>
      <c r="F124" s="27">
        <v>-1.6556539924903871E-2</v>
      </c>
      <c r="G124" s="27">
        <v>-1.394418661663669E-2</v>
      </c>
      <c r="H124" s="27">
        <v>-1.087987706668103E-2</v>
      </c>
      <c r="I124" s="27">
        <v>-8.2092632299606578E-3</v>
      </c>
      <c r="J124" s="27">
        <v>-7.4980142124380219E-3</v>
      </c>
      <c r="K124" s="27">
        <v>-6.9733887794943142E-3</v>
      </c>
      <c r="L124" s="27">
        <v>-6.0737112793423382E-3</v>
      </c>
      <c r="M124" s="27">
        <v>-6.4362490900577614E-3</v>
      </c>
      <c r="N124" s="27">
        <v>-6.6760906228131292E-3</v>
      </c>
      <c r="O124" s="27">
        <v>-6.7587937022566581E-3</v>
      </c>
      <c r="P124" s="27">
        <v>-5.2827780174033211E-3</v>
      </c>
      <c r="Q124" s="27">
        <v>-4.5960059132002587E-3</v>
      </c>
      <c r="R124" s="27">
        <v>-4.7607646768580963E-3</v>
      </c>
      <c r="S124" s="27">
        <v>-4.7961170020686464E-3</v>
      </c>
      <c r="T124" s="27">
        <v>-4.4942943668609507E-3</v>
      </c>
      <c r="U124" s="27">
        <v>-4.4515821960022777E-3</v>
      </c>
      <c r="V124" s="27">
        <v>-5.5298796151502646E-3</v>
      </c>
      <c r="W124" s="27">
        <v>-6.1014096441068836E-3</v>
      </c>
      <c r="X124" s="27">
        <v>-6.2229873194631297E-3</v>
      </c>
      <c r="Y124" s="27">
        <v>-6.3689737519305629E-3</v>
      </c>
      <c r="Z124" s="27">
        <v>-6.1156493396977863E-3</v>
      </c>
      <c r="AA124" s="27">
        <v>-6.1431465000439016E-3</v>
      </c>
      <c r="AB124" s="27">
        <v>-6.2799824744302554E-3</v>
      </c>
      <c r="AC124" s="27">
        <v>-6.3927599586288382E-3</v>
      </c>
      <c r="AD124" s="27">
        <v>-6.484718300987481E-3</v>
      </c>
      <c r="AE124" s="27">
        <v>0</v>
      </c>
      <c r="AF124" s="27">
        <v>0</v>
      </c>
      <c r="AG124" s="28">
        <v>0</v>
      </c>
    </row>
    <row r="125" spans="1:33" ht="15.75" customHeight="1" x14ac:dyDescent="0.2">
      <c r="A125" s="19" t="s">
        <v>420</v>
      </c>
      <c r="B125" s="20" t="s">
        <v>417</v>
      </c>
      <c r="C125" s="29">
        <v>-3.8749638642408728E-3</v>
      </c>
      <c r="D125" s="29">
        <v>-2.8690666205167191E-3</v>
      </c>
      <c r="E125" s="29">
        <v>-2.7444789377234899E-3</v>
      </c>
      <c r="F125" s="29">
        <v>-2.465697611248653E-3</v>
      </c>
      <c r="G125" s="29">
        <v>-1.780589590260658E-3</v>
      </c>
      <c r="H125" s="29">
        <v>-7.9931430237428921E-4</v>
      </c>
      <c r="I125" s="29">
        <v>-4.0437991118447532E-4</v>
      </c>
      <c r="J125" s="29">
        <v>-2.5296762386490118E-3</v>
      </c>
      <c r="K125" s="29">
        <v>-2.7857601452967698E-3</v>
      </c>
      <c r="L125" s="29">
        <v>-2.9403320241902361E-3</v>
      </c>
      <c r="M125" s="29">
        <v>-5.5264390411832896E-3</v>
      </c>
      <c r="N125" s="29">
        <v>-5.6456142259607364E-3</v>
      </c>
      <c r="O125" s="29">
        <v>-5.6470385781934116E-3</v>
      </c>
      <c r="P125" s="29">
        <v>-5.3191778287959724E-3</v>
      </c>
      <c r="Q125" s="29">
        <v>-6.3657128704638242E-3</v>
      </c>
      <c r="R125" s="29">
        <v>-6.0647492846657089E-3</v>
      </c>
      <c r="S125" s="29">
        <v>-5.8014814937531996E-3</v>
      </c>
      <c r="T125" s="29">
        <v>-5.5494729169514104E-3</v>
      </c>
      <c r="U125" s="29">
        <v>-5.311064403029855E-3</v>
      </c>
      <c r="V125" s="29">
        <v>-5.4873016766648752E-3</v>
      </c>
      <c r="W125" s="29">
        <v>-5.5019454194658174E-3</v>
      </c>
      <c r="X125" s="29">
        <v>-5.3627359726680099E-3</v>
      </c>
      <c r="Y125" s="29">
        <v>-5.2583036416250896E-3</v>
      </c>
      <c r="Z125" s="29">
        <v>-5.2922220944182216E-3</v>
      </c>
      <c r="AA125" s="29">
        <v>-5.4511221848201549E-3</v>
      </c>
      <c r="AB125" s="29">
        <v>-5.5491788042981837E-3</v>
      </c>
      <c r="AC125" s="29">
        <v>-5.527717687769983E-3</v>
      </c>
      <c r="AD125" s="29">
        <v>-5.5032687596758712E-3</v>
      </c>
      <c r="AE125" s="29">
        <v>0</v>
      </c>
      <c r="AF125" s="29">
        <v>0</v>
      </c>
      <c r="AG125" s="30">
        <v>0</v>
      </c>
    </row>
    <row r="126" spans="1:33" ht="15.75" customHeight="1" x14ac:dyDescent="0.2">
      <c r="A126" s="17" t="s">
        <v>420</v>
      </c>
      <c r="B126" s="18" t="s">
        <v>418</v>
      </c>
      <c r="C126" s="27">
        <v>0</v>
      </c>
      <c r="D126" s="27">
        <v>0</v>
      </c>
      <c r="E126" s="27">
        <v>0</v>
      </c>
      <c r="F126" s="27">
        <v>0</v>
      </c>
      <c r="G126" s="27">
        <v>0</v>
      </c>
      <c r="H126" s="27">
        <v>0</v>
      </c>
      <c r="I126" s="27">
        <v>0</v>
      </c>
      <c r="J126" s="27">
        <v>0</v>
      </c>
      <c r="K126" s="27">
        <v>0</v>
      </c>
      <c r="L126" s="27">
        <v>0</v>
      </c>
      <c r="M126" s="27">
        <v>0</v>
      </c>
      <c r="N126" s="27">
        <v>0</v>
      </c>
      <c r="O126" s="27">
        <v>0</v>
      </c>
      <c r="P126" s="27">
        <v>0</v>
      </c>
      <c r="Q126" s="27">
        <v>0</v>
      </c>
      <c r="R126" s="27">
        <v>0</v>
      </c>
      <c r="S126" s="27">
        <v>0</v>
      </c>
      <c r="T126" s="27">
        <v>0</v>
      </c>
      <c r="U126" s="27">
        <v>0</v>
      </c>
      <c r="V126" s="27">
        <v>0</v>
      </c>
      <c r="W126" s="27">
        <v>0</v>
      </c>
      <c r="X126" s="27">
        <v>0</v>
      </c>
      <c r="Y126" s="27">
        <v>0</v>
      </c>
      <c r="Z126" s="27">
        <v>0</v>
      </c>
      <c r="AA126" s="27">
        <v>0</v>
      </c>
      <c r="AB126" s="27">
        <v>0</v>
      </c>
      <c r="AC126" s="27">
        <v>0</v>
      </c>
      <c r="AD126" s="27">
        <v>0</v>
      </c>
      <c r="AE126" s="27">
        <v>0</v>
      </c>
      <c r="AF126" s="27">
        <v>0</v>
      </c>
      <c r="AG126" s="28">
        <v>0</v>
      </c>
    </row>
    <row r="127" spans="1:33" ht="15.75" customHeight="1" x14ac:dyDescent="0.2">
      <c r="A127" s="17" t="s">
        <v>420</v>
      </c>
      <c r="B127" s="18" t="s">
        <v>419</v>
      </c>
      <c r="C127" s="27">
        <v>0</v>
      </c>
      <c r="D127" s="27">
        <v>0</v>
      </c>
      <c r="E127" s="27">
        <v>0</v>
      </c>
      <c r="F127" s="27">
        <v>0</v>
      </c>
      <c r="G127" s="27">
        <v>0</v>
      </c>
      <c r="H127" s="27">
        <v>0</v>
      </c>
      <c r="I127" s="27">
        <v>0</v>
      </c>
      <c r="J127" s="27">
        <v>0</v>
      </c>
      <c r="K127" s="27">
        <v>0</v>
      </c>
      <c r="L127" s="27">
        <v>0</v>
      </c>
      <c r="M127" s="27">
        <v>0</v>
      </c>
      <c r="N127" s="27">
        <v>0</v>
      </c>
      <c r="O127" s="27">
        <v>0</v>
      </c>
      <c r="P127" s="27">
        <v>0</v>
      </c>
      <c r="Q127" s="27">
        <v>0</v>
      </c>
      <c r="R127" s="27">
        <v>0</v>
      </c>
      <c r="S127" s="27">
        <v>0</v>
      </c>
      <c r="T127" s="27">
        <v>0</v>
      </c>
      <c r="U127" s="27">
        <v>0</v>
      </c>
      <c r="V127" s="27">
        <v>0</v>
      </c>
      <c r="W127" s="27">
        <v>0</v>
      </c>
      <c r="X127" s="27">
        <v>0</v>
      </c>
      <c r="Y127" s="27">
        <v>0</v>
      </c>
      <c r="Z127" s="27">
        <v>0</v>
      </c>
      <c r="AA127" s="27">
        <v>0</v>
      </c>
      <c r="AB127" s="27">
        <v>0</v>
      </c>
      <c r="AC127" s="27">
        <v>0</v>
      </c>
      <c r="AD127" s="27">
        <v>0</v>
      </c>
      <c r="AE127" s="27">
        <v>0</v>
      </c>
      <c r="AF127" s="27">
        <v>0</v>
      </c>
      <c r="AG127" s="28">
        <v>0</v>
      </c>
    </row>
    <row r="128" spans="1:33" ht="15.75" customHeight="1" x14ac:dyDescent="0.2">
      <c r="A128" s="17" t="s">
        <v>26</v>
      </c>
      <c r="B128" s="18" t="s">
        <v>406</v>
      </c>
      <c r="C128" s="27">
        <v>-2.0894874438273519</v>
      </c>
      <c r="D128" s="27">
        <v>-2.0894874438271431</v>
      </c>
      <c r="E128" s="27">
        <v>-2.0894874438269349</v>
      </c>
      <c r="F128" s="27">
        <v>-2.0894874438269349</v>
      </c>
      <c r="G128" s="27">
        <v>-3.8210498135672419</v>
      </c>
      <c r="H128" s="27">
        <v>-6.105381030972163</v>
      </c>
      <c r="I128" s="27">
        <v>-6.1053810309711212</v>
      </c>
      <c r="J128" s="27">
        <v>-6.1053810309711212</v>
      </c>
      <c r="K128" s="27">
        <v>-6.1053810309715377</v>
      </c>
      <c r="L128" s="27">
        <v>-6.1053810309715377</v>
      </c>
      <c r="M128" s="27">
        <v>-6.1053810309713299</v>
      </c>
      <c r="N128" s="27">
        <v>-6.1053810309715377</v>
      </c>
      <c r="O128" s="27">
        <v>-6.1053810309715377</v>
      </c>
      <c r="P128" s="27">
        <v>-6.1053810309709116</v>
      </c>
      <c r="Q128" s="27">
        <v>-6.105381030972163</v>
      </c>
      <c r="R128" s="27">
        <v>-13.58690599836863</v>
      </c>
      <c r="S128" s="27">
        <v>-13.65332793108746</v>
      </c>
      <c r="T128" s="27">
        <v>-13.69631640352477</v>
      </c>
      <c r="U128" s="27">
        <v>-13.696316403523721</v>
      </c>
      <c r="V128" s="27">
        <v>-13.696316403523721</v>
      </c>
      <c r="W128" s="27">
        <v>-13.696316403524349</v>
      </c>
      <c r="X128" s="27">
        <v>-13.696316403522889</v>
      </c>
      <c r="Y128" s="27">
        <v>-13.69631640352393</v>
      </c>
      <c r="Z128" s="27">
        <v>-13.696316403524561</v>
      </c>
      <c r="AA128" s="27">
        <v>-13.696316403524561</v>
      </c>
      <c r="AB128" s="27">
        <v>-13.696316403524561</v>
      </c>
      <c r="AC128" s="27">
        <v>-13.696316403524561</v>
      </c>
      <c r="AD128" s="27">
        <v>-13.696316403524561</v>
      </c>
      <c r="AE128" s="27">
        <v>0</v>
      </c>
      <c r="AF128" s="27">
        <v>0</v>
      </c>
      <c r="AG128" s="28">
        <v>0</v>
      </c>
    </row>
    <row r="129" spans="1:33" ht="15.75" customHeight="1" x14ac:dyDescent="0.2">
      <c r="A129" s="19" t="s">
        <v>26</v>
      </c>
      <c r="B129" s="20" t="s">
        <v>407</v>
      </c>
      <c r="C129" s="29">
        <v>-0.48621844823676241</v>
      </c>
      <c r="D129" s="29">
        <v>-0.48621844823673632</v>
      </c>
      <c r="E129" s="29">
        <v>-0.48621844823663207</v>
      </c>
      <c r="F129" s="29">
        <v>-0.48621844823671029</v>
      </c>
      <c r="G129" s="29">
        <v>-0.8226300933659374</v>
      </c>
      <c r="H129" s="29">
        <v>-1.268914422203778</v>
      </c>
      <c r="I129" s="29">
        <v>-1.268914422203518</v>
      </c>
      <c r="J129" s="29">
        <v>-1.2689144222036479</v>
      </c>
      <c r="K129" s="29">
        <v>-1.268914422203544</v>
      </c>
      <c r="L129" s="29">
        <v>-1.2689144222036219</v>
      </c>
      <c r="M129" s="29">
        <v>-1.268914422203518</v>
      </c>
      <c r="N129" s="29">
        <v>-1.2689144222036479</v>
      </c>
      <c r="O129" s="29">
        <v>-1.268914422203596</v>
      </c>
      <c r="P129" s="29">
        <v>-1.2689144222036219</v>
      </c>
      <c r="Q129" s="29">
        <v>-1.2689144222036739</v>
      </c>
      <c r="R129" s="29">
        <v>-2.7268032934845809</v>
      </c>
      <c r="S129" s="29">
        <v>-2.7397466167969471</v>
      </c>
      <c r="T129" s="29">
        <v>-2.744523113733893</v>
      </c>
      <c r="U129" s="29">
        <v>-2.744523113734179</v>
      </c>
      <c r="V129" s="29">
        <v>-2.7445231137341541</v>
      </c>
      <c r="W129" s="29">
        <v>-2.7445231137341008</v>
      </c>
      <c r="X129" s="29">
        <v>-2.744523113733945</v>
      </c>
      <c r="Y129" s="29">
        <v>-2.7445231137341541</v>
      </c>
      <c r="Z129" s="29">
        <v>-2.7445231137341008</v>
      </c>
      <c r="AA129" s="29">
        <v>-2.7445231137341008</v>
      </c>
      <c r="AB129" s="29">
        <v>-2.7445231137341008</v>
      </c>
      <c r="AC129" s="29">
        <v>-2.7445231137341008</v>
      </c>
      <c r="AD129" s="29">
        <v>-2.7445231137341008</v>
      </c>
      <c r="AE129" s="29">
        <v>0</v>
      </c>
      <c r="AF129" s="29">
        <v>0</v>
      </c>
      <c r="AG129" s="30">
        <v>0</v>
      </c>
    </row>
    <row r="130" spans="1:33" ht="15.75" customHeight="1" x14ac:dyDescent="0.2">
      <c r="A130" s="17" t="s">
        <v>26</v>
      </c>
      <c r="B130" s="18" t="s">
        <v>408</v>
      </c>
      <c r="C130" s="27">
        <v>-0.90559422697766934</v>
      </c>
      <c r="D130" s="27">
        <v>-0.90559422697777348</v>
      </c>
      <c r="E130" s="27">
        <v>-0.90559422697748693</v>
      </c>
      <c r="F130" s="27">
        <v>-0.9055942269777475</v>
      </c>
      <c r="G130" s="27">
        <v>-1.176802072935947</v>
      </c>
      <c r="H130" s="27">
        <v>-1.52904830741457</v>
      </c>
      <c r="I130" s="27">
        <v>-1.529048307414518</v>
      </c>
      <c r="J130" s="27">
        <v>-1.529048307414518</v>
      </c>
      <c r="K130" s="27">
        <v>-1.529048307414439</v>
      </c>
      <c r="L130" s="27">
        <v>-1.529048307414492</v>
      </c>
      <c r="M130" s="27">
        <v>-1.529048307414518</v>
      </c>
      <c r="N130" s="27">
        <v>-1.529048307414439</v>
      </c>
      <c r="O130" s="27">
        <v>-1.529048307414492</v>
      </c>
      <c r="P130" s="27">
        <v>-1.529048307414596</v>
      </c>
      <c r="Q130" s="27">
        <v>-1.529048307414439</v>
      </c>
      <c r="R130" s="27">
        <v>2.0234243420446418</v>
      </c>
      <c r="S130" s="27">
        <v>2.054963647245041</v>
      </c>
      <c r="T130" s="27">
        <v>2.020027168720572</v>
      </c>
      <c r="U130" s="27">
        <v>2.0200271687204681</v>
      </c>
      <c r="V130" s="27">
        <v>2.02002716872052</v>
      </c>
      <c r="W130" s="27">
        <v>2.0200271687204152</v>
      </c>
      <c r="X130" s="27">
        <v>2.02002716872052</v>
      </c>
      <c r="Y130" s="27">
        <v>2.020027168720441</v>
      </c>
      <c r="Z130" s="27">
        <v>2.0200271687204929</v>
      </c>
      <c r="AA130" s="27">
        <v>2.0200271687204929</v>
      </c>
      <c r="AB130" s="27">
        <v>2.0200271687204929</v>
      </c>
      <c r="AC130" s="27">
        <v>2.0200271687204929</v>
      </c>
      <c r="AD130" s="27">
        <v>2.0200271687204929</v>
      </c>
      <c r="AE130" s="27">
        <v>0</v>
      </c>
      <c r="AF130" s="27">
        <v>0</v>
      </c>
      <c r="AG130" s="28">
        <v>0</v>
      </c>
    </row>
    <row r="131" spans="1:33" ht="15.75" customHeight="1" x14ac:dyDescent="0.2">
      <c r="A131" s="19" t="s">
        <v>26</v>
      </c>
      <c r="B131" s="20" t="s">
        <v>409</v>
      </c>
      <c r="C131" s="29">
        <v>0.63073756411416559</v>
      </c>
      <c r="D131" s="29">
        <v>0.63073756411416559</v>
      </c>
      <c r="E131" s="29">
        <v>0.63073756411416559</v>
      </c>
      <c r="F131" s="29">
        <v>0.63073756411416559</v>
      </c>
      <c r="G131" s="29">
        <v>2.753140644369504E-2</v>
      </c>
      <c r="H131" s="29">
        <v>-0.77862261735867833</v>
      </c>
      <c r="I131" s="29">
        <v>-0.7786226173587304</v>
      </c>
      <c r="J131" s="29">
        <v>-0.77862261735846983</v>
      </c>
      <c r="K131" s="29">
        <v>-0.77862261735878247</v>
      </c>
      <c r="L131" s="29">
        <v>-0.77862261735867833</v>
      </c>
      <c r="M131" s="29">
        <v>-0.77862261735867833</v>
      </c>
      <c r="N131" s="29">
        <v>-0.77862261735852201</v>
      </c>
      <c r="O131" s="29">
        <v>-0.7786226173587304</v>
      </c>
      <c r="P131" s="29">
        <v>-0.77862261735862615</v>
      </c>
      <c r="Q131" s="29">
        <v>-0.77862261735862615</v>
      </c>
      <c r="R131" s="29">
        <v>-1.728608451070788</v>
      </c>
      <c r="S131" s="29">
        <v>-1.7370425464462711</v>
      </c>
      <c r="T131" s="29">
        <v>-1.7370425464464789</v>
      </c>
      <c r="U131" s="29">
        <v>-1.737042546446427</v>
      </c>
      <c r="V131" s="29">
        <v>-1.7370425464462711</v>
      </c>
      <c r="W131" s="29">
        <v>-1.7370425464465831</v>
      </c>
      <c r="X131" s="29">
        <v>-1.7370425464464789</v>
      </c>
      <c r="Y131" s="29">
        <v>-1.737042546446375</v>
      </c>
      <c r="Z131" s="29">
        <v>-1.737042546446427</v>
      </c>
      <c r="AA131" s="29">
        <v>-1.737042546446427</v>
      </c>
      <c r="AB131" s="29">
        <v>-1.737042546446427</v>
      </c>
      <c r="AC131" s="29">
        <v>-1.737042546446427</v>
      </c>
      <c r="AD131" s="29">
        <v>-1.737042546446427</v>
      </c>
      <c r="AE131" s="29">
        <v>0</v>
      </c>
      <c r="AF131" s="29">
        <v>0</v>
      </c>
      <c r="AG131" s="30">
        <v>0</v>
      </c>
    </row>
    <row r="132" spans="1:33" ht="15.75" customHeight="1" x14ac:dyDescent="0.2">
      <c r="A132" s="17" t="s">
        <v>26</v>
      </c>
      <c r="B132" s="18" t="s">
        <v>410</v>
      </c>
      <c r="C132" s="27">
        <v>24.34194886990565</v>
      </c>
      <c r="D132" s="27">
        <v>24.341948869905231</v>
      </c>
      <c r="E132" s="27">
        <v>24.3419488699044</v>
      </c>
      <c r="F132" s="27">
        <v>24.341948869906069</v>
      </c>
      <c r="G132" s="27">
        <v>8.1790222030266477</v>
      </c>
      <c r="H132" s="27">
        <v>-13.421898482602391</v>
      </c>
      <c r="I132" s="27">
        <v>-13.42189848260322</v>
      </c>
      <c r="J132" s="27">
        <v>-13.421898482602799</v>
      </c>
      <c r="K132" s="27">
        <v>-13.421898482602391</v>
      </c>
      <c r="L132" s="27">
        <v>-13.42189848260322</v>
      </c>
      <c r="M132" s="27">
        <v>-13.421898482603639</v>
      </c>
      <c r="N132" s="27">
        <v>-13.421898482602391</v>
      </c>
      <c r="O132" s="27">
        <v>-13.421898482602799</v>
      </c>
      <c r="P132" s="27">
        <v>-13.421898482603639</v>
      </c>
      <c r="Q132" s="27">
        <v>-13.421898482602799</v>
      </c>
      <c r="R132" s="27">
        <v>-8.904740985944537</v>
      </c>
      <c r="S132" s="27">
        <v>-8.86463708565255</v>
      </c>
      <c r="T132" s="27">
        <v>-8.8646370856529675</v>
      </c>
      <c r="U132" s="27">
        <v>-8.8646370856529675</v>
      </c>
      <c r="V132" s="27">
        <v>-8.8646370856521344</v>
      </c>
      <c r="W132" s="27">
        <v>-8.8646370856529675</v>
      </c>
      <c r="X132" s="27">
        <v>-8.8646370856529675</v>
      </c>
      <c r="Y132" s="27">
        <v>-8.8646370856521344</v>
      </c>
      <c r="Z132" s="27">
        <v>-8.86463708565255</v>
      </c>
      <c r="AA132" s="27">
        <v>-8.86463708565255</v>
      </c>
      <c r="AB132" s="27">
        <v>-8.86463708565255</v>
      </c>
      <c r="AC132" s="27">
        <v>-8.86463708565255</v>
      </c>
      <c r="AD132" s="27">
        <v>-8.86463708565255</v>
      </c>
      <c r="AE132" s="27">
        <v>0</v>
      </c>
      <c r="AF132" s="27">
        <v>0</v>
      </c>
      <c r="AG132" s="28">
        <v>0</v>
      </c>
    </row>
    <row r="133" spans="1:33" ht="15.75" customHeight="1" x14ac:dyDescent="0.2">
      <c r="A133" s="19" t="s">
        <v>26</v>
      </c>
      <c r="B133" s="20" t="s">
        <v>411</v>
      </c>
      <c r="C133" s="29">
        <v>-8.242681110536866</v>
      </c>
      <c r="D133" s="29">
        <v>-8.242681110536866</v>
      </c>
      <c r="E133" s="29">
        <v>-8.242681110536866</v>
      </c>
      <c r="F133" s="29">
        <v>-7.4500927347030927</v>
      </c>
      <c r="G133" s="29">
        <v>-7.4500927347030927</v>
      </c>
      <c r="H133" s="29">
        <v>-7.4500927347030927</v>
      </c>
      <c r="I133" s="29">
        <v>-7.4500927347030927</v>
      </c>
      <c r="J133" s="29">
        <v>-7.4500927347030927</v>
      </c>
      <c r="K133" s="29">
        <v>-7.4500927347030927</v>
      </c>
      <c r="L133" s="29">
        <v>-7.4500927347030927</v>
      </c>
      <c r="M133" s="29">
        <v>-7.4500927347030927</v>
      </c>
      <c r="N133" s="29">
        <v>-7.4500927347030927</v>
      </c>
      <c r="O133" s="29">
        <v>-7.4500927347030927</v>
      </c>
      <c r="P133" s="29">
        <v>-7.4500927347030927</v>
      </c>
      <c r="Q133" s="29">
        <v>-7.4500927347030927</v>
      </c>
      <c r="R133" s="29">
        <v>-7.4500927347030927</v>
      </c>
      <c r="S133" s="29">
        <v>-7.4500927347030927</v>
      </c>
      <c r="T133" s="29">
        <v>-7.4500927347030927</v>
      </c>
      <c r="U133" s="29">
        <v>-7.4500927347030927</v>
      </c>
      <c r="V133" s="29">
        <v>-7.4500927347030927</v>
      </c>
      <c r="W133" s="29">
        <v>-7.4500927347030927</v>
      </c>
      <c r="X133" s="29">
        <v>-7.4500927347030927</v>
      </c>
      <c r="Y133" s="29">
        <v>-7.4500927347030927</v>
      </c>
      <c r="Z133" s="29">
        <v>-7.4500927347030927</v>
      </c>
      <c r="AA133" s="29">
        <v>-7.4500927347030927</v>
      </c>
      <c r="AB133" s="29">
        <v>-7.4500927347030927</v>
      </c>
      <c r="AC133" s="29">
        <v>-7.4500927347030927</v>
      </c>
      <c r="AD133" s="29">
        <v>-7.4500927347030927</v>
      </c>
      <c r="AE133" s="29">
        <v>0</v>
      </c>
      <c r="AF133" s="29">
        <v>0</v>
      </c>
      <c r="AG133" s="30">
        <v>0</v>
      </c>
    </row>
    <row r="134" spans="1:33" ht="15.75" customHeight="1" x14ac:dyDescent="0.2">
      <c r="A134" s="17" t="s">
        <v>26</v>
      </c>
      <c r="B134" s="18" t="s">
        <v>412</v>
      </c>
      <c r="C134" s="27">
        <v>-5.7274335616666656</v>
      </c>
      <c r="D134" s="27">
        <v>-5.8986434704999988</v>
      </c>
      <c r="E134" s="27">
        <v>-6.0698533793333329</v>
      </c>
      <c r="F134" s="27">
        <v>-6.2410632881666661</v>
      </c>
      <c r="G134" s="27">
        <v>-6.4122731970000002</v>
      </c>
      <c r="H134" s="27">
        <v>-6.5834831058333334</v>
      </c>
      <c r="I134" s="27">
        <v>-6.7546930146666666</v>
      </c>
      <c r="J134" s="27">
        <v>-6.9259029235000007</v>
      </c>
      <c r="K134" s="27">
        <v>-7.0971128323333366</v>
      </c>
      <c r="L134" s="27">
        <v>-7.2683227411666671</v>
      </c>
      <c r="M134" s="27">
        <v>-7.4395326499999976</v>
      </c>
      <c r="N134" s="27">
        <v>-7.5728541201068653</v>
      </c>
      <c r="O134" s="27">
        <v>-7.7061755902137294</v>
      </c>
      <c r="P134" s="27">
        <v>-7.8394970603205962</v>
      </c>
      <c r="Q134" s="27">
        <v>-7.9728185304274639</v>
      </c>
      <c r="R134" s="27">
        <v>-8.106140000534328</v>
      </c>
      <c r="S134" s="27">
        <v>-8.2394614706411957</v>
      </c>
      <c r="T134" s="27">
        <v>-8.3727829407480616</v>
      </c>
      <c r="U134" s="27">
        <v>-8.5061044108549257</v>
      </c>
      <c r="V134" s="27">
        <v>-8.6394258809617916</v>
      </c>
      <c r="W134" s="27">
        <v>-8.7727473510686611</v>
      </c>
      <c r="X134" s="27">
        <v>-8.9060688211755412</v>
      </c>
      <c r="Y134" s="27">
        <v>-9.0393902912824036</v>
      </c>
      <c r="Z134" s="27">
        <v>-9.1727117613892677</v>
      </c>
      <c r="AA134" s="27">
        <v>-9.3060332314961283</v>
      </c>
      <c r="AB134" s="27">
        <v>-9.4393547016029924</v>
      </c>
      <c r="AC134" s="27">
        <v>-9.5726761717098547</v>
      </c>
      <c r="AD134" s="27">
        <v>-9.7059976418167189</v>
      </c>
      <c r="AE134" s="27">
        <v>0</v>
      </c>
      <c r="AF134" s="27">
        <v>0</v>
      </c>
      <c r="AG134" s="28">
        <v>0</v>
      </c>
    </row>
    <row r="135" spans="1:33" ht="15.75" customHeight="1" x14ac:dyDescent="0.2">
      <c r="A135" s="19" t="s">
        <v>26</v>
      </c>
      <c r="B135" s="20" t="s">
        <v>413</v>
      </c>
      <c r="C135" s="29">
        <v>-1.297448473387576</v>
      </c>
      <c r="D135" s="29">
        <v>-1.2423401489171111</v>
      </c>
      <c r="E135" s="29">
        <v>-1.2299739153284031</v>
      </c>
      <c r="F135" s="29">
        <v>-1.0851195414768571</v>
      </c>
      <c r="G135" s="29">
        <v>-0.9697310576669862</v>
      </c>
      <c r="H135" s="29">
        <v>-0.81308344763258622</v>
      </c>
      <c r="I135" s="29">
        <v>-0.68158449253492326</v>
      </c>
      <c r="J135" s="29">
        <v>-0.72552792701747637</v>
      </c>
      <c r="K135" s="29">
        <v>-0.72160155525379444</v>
      </c>
      <c r="L135" s="29">
        <v>-0.67506871762981624</v>
      </c>
      <c r="M135" s="29">
        <v>-0.71313790922693587</v>
      </c>
      <c r="N135" s="29">
        <v>-0.73261668229972798</v>
      </c>
      <c r="O135" s="29">
        <v>-0.75087573231237847</v>
      </c>
      <c r="P135" s="29">
        <v>-0.66035527601474198</v>
      </c>
      <c r="Q135" s="29">
        <v>-0.65895751414167225</v>
      </c>
      <c r="R135" s="29">
        <v>-0.66181686618132618</v>
      </c>
      <c r="S135" s="29">
        <v>-0.65845199628359341</v>
      </c>
      <c r="T135" s="29">
        <v>-0.62536788127299014</v>
      </c>
      <c r="U135" s="29">
        <v>-0.60915104083340288</v>
      </c>
      <c r="V135" s="29">
        <v>-0.67907053118804717</v>
      </c>
      <c r="W135" s="29">
        <v>-0.71939651920970338</v>
      </c>
      <c r="X135" s="29">
        <v>-0.71129344034098752</v>
      </c>
      <c r="Y135" s="29">
        <v>-0.70541786059871803</v>
      </c>
      <c r="Z135" s="29">
        <v>-0.67638759684466565</v>
      </c>
      <c r="AA135" s="29">
        <v>-0.67685025721899506</v>
      </c>
      <c r="AB135" s="29">
        <v>-0.68485375340277643</v>
      </c>
      <c r="AC135" s="29">
        <v>-0.69068893166377321</v>
      </c>
      <c r="AD135" s="29">
        <v>-0.69544424619190304</v>
      </c>
      <c r="AE135" s="29">
        <v>0</v>
      </c>
      <c r="AF135" s="29">
        <v>0</v>
      </c>
      <c r="AG135" s="30">
        <v>0</v>
      </c>
    </row>
    <row r="136" spans="1:33" ht="15.75" customHeight="1" x14ac:dyDescent="0.2">
      <c r="A136" s="17" t="s">
        <v>26</v>
      </c>
      <c r="B136" s="18" t="s">
        <v>414</v>
      </c>
      <c r="C136" s="27">
        <v>-0.1059729103506267</v>
      </c>
      <c r="D136" s="27">
        <v>-9.9904442577122068E-2</v>
      </c>
      <c r="E136" s="27">
        <v>-9.7862900782207593E-2</v>
      </c>
      <c r="F136" s="27">
        <v>-7.8609450666891414E-2</v>
      </c>
      <c r="G136" s="27">
        <v>-6.5096444129216058E-2</v>
      </c>
      <c r="H136" s="27">
        <v>-4.7630777464375842E-2</v>
      </c>
      <c r="I136" s="27">
        <v>-3.2476441361985887E-2</v>
      </c>
      <c r="J136" s="27">
        <v>-3.2696864041029089E-2</v>
      </c>
      <c r="K136" s="27">
        <v>-3.3371664189666597E-2</v>
      </c>
      <c r="L136" s="27">
        <v>-2.9148410662019231E-2</v>
      </c>
      <c r="M136" s="27">
        <v>-3.1133638857170319E-2</v>
      </c>
      <c r="N136" s="27">
        <v>-3.5814338325406037E-2</v>
      </c>
      <c r="O136" s="27">
        <v>-3.9546796977861433E-2</v>
      </c>
      <c r="P136" s="27">
        <v>-2.9150752361693091E-2</v>
      </c>
      <c r="Q136" s="27">
        <v>-2.5861856695878829E-2</v>
      </c>
      <c r="R136" s="27">
        <v>-2.9403642538116549E-2</v>
      </c>
      <c r="S136" s="27">
        <v>-3.1881321266692568E-2</v>
      </c>
      <c r="T136" s="27">
        <v>-3.1346239478958447E-2</v>
      </c>
      <c r="U136" s="27">
        <v>-3.2154064625153793E-2</v>
      </c>
      <c r="V136" s="27">
        <v>-3.9791858139142773E-2</v>
      </c>
      <c r="W136" s="27">
        <v>-4.4700141626898553E-2</v>
      </c>
      <c r="X136" s="27">
        <v>-4.5550882403102871E-2</v>
      </c>
      <c r="Y136" s="27">
        <v>-4.6380568282072807E-2</v>
      </c>
      <c r="Z136" s="27">
        <v>-4.4505396038460203E-2</v>
      </c>
      <c r="AA136" s="27">
        <v>-4.4837882456005673E-2</v>
      </c>
      <c r="AB136" s="27">
        <v>-4.5927320957997488E-2</v>
      </c>
      <c r="AC136" s="27">
        <v>-4.7007369469123393E-2</v>
      </c>
      <c r="AD136" s="27">
        <v>-4.7917344885677719E-2</v>
      </c>
      <c r="AE136" s="27">
        <v>0</v>
      </c>
      <c r="AF136" s="27">
        <v>0</v>
      </c>
      <c r="AG136" s="28">
        <v>0</v>
      </c>
    </row>
    <row r="137" spans="1:33" ht="15.75" customHeight="1" x14ac:dyDescent="0.2">
      <c r="A137" s="19" t="s">
        <v>26</v>
      </c>
      <c r="B137" s="20" t="s">
        <v>415</v>
      </c>
      <c r="C137" s="29">
        <v>-0.5165395882503856</v>
      </c>
      <c r="D137" s="29">
        <v>-0.50040747940506203</v>
      </c>
      <c r="E137" s="29">
        <v>-0.49556376501390059</v>
      </c>
      <c r="F137" s="29">
        <v>-0.43629845535627221</v>
      </c>
      <c r="G137" s="29">
        <v>-0.39156403968701969</v>
      </c>
      <c r="H137" s="29">
        <v>-0.3322663694227091</v>
      </c>
      <c r="I137" s="29">
        <v>-0.27751372714165867</v>
      </c>
      <c r="J137" s="29">
        <v>-0.26882424576937658</v>
      </c>
      <c r="K137" s="29">
        <v>-0.2622893060397482</v>
      </c>
      <c r="L137" s="29">
        <v>-0.2411741411420624</v>
      </c>
      <c r="M137" s="29">
        <v>-0.2393596550693135</v>
      </c>
      <c r="N137" s="29">
        <v>-0.24692855494864169</v>
      </c>
      <c r="O137" s="29">
        <v>-0.25286488800883761</v>
      </c>
      <c r="P137" s="29">
        <v>-0.2156319816383539</v>
      </c>
      <c r="Q137" s="29">
        <v>-0.19921425726271361</v>
      </c>
      <c r="R137" s="29">
        <v>-0.20675085982376121</v>
      </c>
      <c r="S137" s="29">
        <v>-0.21033992082369479</v>
      </c>
      <c r="T137" s="29">
        <v>-0.20016038884143039</v>
      </c>
      <c r="U137" s="29">
        <v>-0.1976303339296725</v>
      </c>
      <c r="V137" s="29">
        <v>-0.2297895077337965</v>
      </c>
      <c r="W137" s="29">
        <v>-0.24918927228968429</v>
      </c>
      <c r="X137" s="29">
        <v>-0.24915498124767421</v>
      </c>
      <c r="Y137" s="29">
        <v>-0.2495880486474143</v>
      </c>
      <c r="Z137" s="29">
        <v>-0.23712446511523619</v>
      </c>
      <c r="AA137" s="29">
        <v>-0.23602428277823251</v>
      </c>
      <c r="AB137" s="29">
        <v>-0.2390475065137519</v>
      </c>
      <c r="AC137" s="29">
        <v>-0.24235022851167889</v>
      </c>
      <c r="AD137" s="29">
        <v>-0.24509395333879391</v>
      </c>
      <c r="AE137" s="29">
        <v>0</v>
      </c>
      <c r="AF137" s="29">
        <v>0</v>
      </c>
      <c r="AG137" s="30">
        <v>0</v>
      </c>
    </row>
    <row r="138" spans="1:33" ht="15.75" customHeight="1" x14ac:dyDescent="0.2">
      <c r="A138" s="17" t="s">
        <v>26</v>
      </c>
      <c r="B138" s="18" t="s">
        <v>416</v>
      </c>
      <c r="C138" s="27">
        <v>-0.51760067137560484</v>
      </c>
      <c r="D138" s="27">
        <v>-0.50032044513506391</v>
      </c>
      <c r="E138" s="27">
        <v>-0.49470770717789259</v>
      </c>
      <c r="F138" s="27">
        <v>-0.4330360097965234</v>
      </c>
      <c r="G138" s="27">
        <v>-0.38644282662554741</v>
      </c>
      <c r="H138" s="27">
        <v>-0.32492483798059252</v>
      </c>
      <c r="I138" s="27">
        <v>-0.26819427202655233</v>
      </c>
      <c r="J138" s="27">
        <v>-0.25902316524160018</v>
      </c>
      <c r="K138" s="27">
        <v>-0.25209191321207453</v>
      </c>
      <c r="L138" s="27">
        <v>-0.23015316481209661</v>
      </c>
      <c r="M138" s="27">
        <v>-0.22814143641962001</v>
      </c>
      <c r="N138" s="27">
        <v>-0.23580600002448171</v>
      </c>
      <c r="O138" s="27">
        <v>-0.24178051086257529</v>
      </c>
      <c r="P138" s="27">
        <v>-0.2032680608572256</v>
      </c>
      <c r="Q138" s="27">
        <v>-0.18626871686714461</v>
      </c>
      <c r="R138" s="27">
        <v>-0.1933021017449143</v>
      </c>
      <c r="S138" s="27">
        <v>-0.1966400876774545</v>
      </c>
      <c r="T138" s="27">
        <v>-0.18708398527080619</v>
      </c>
      <c r="U138" s="27">
        <v>-0.18469428928436349</v>
      </c>
      <c r="V138" s="27">
        <v>-0.21479687690514279</v>
      </c>
      <c r="W138" s="27">
        <v>-0.23295032829342799</v>
      </c>
      <c r="X138" s="27">
        <v>-0.23290295547605</v>
      </c>
      <c r="Y138" s="27">
        <v>-0.23329473861320341</v>
      </c>
      <c r="Z138" s="27">
        <v>-0.2216086069457251</v>
      </c>
      <c r="AA138" s="27">
        <v>-0.2205669342064154</v>
      </c>
      <c r="AB138" s="27">
        <v>-0.22338852920794819</v>
      </c>
      <c r="AC138" s="27">
        <v>-0.22647304646862179</v>
      </c>
      <c r="AD138" s="27">
        <v>-0.22903507220391139</v>
      </c>
      <c r="AE138" s="27">
        <v>0</v>
      </c>
      <c r="AF138" s="27">
        <v>0</v>
      </c>
      <c r="AG138" s="28">
        <v>0</v>
      </c>
    </row>
    <row r="139" spans="1:33" ht="15.75" customHeight="1" x14ac:dyDescent="0.2">
      <c r="A139" s="19" t="s">
        <v>26</v>
      </c>
      <c r="B139" s="20" t="s">
        <v>417</v>
      </c>
      <c r="C139" s="29">
        <v>-0.15733530341095919</v>
      </c>
      <c r="D139" s="29">
        <v>-0.14170778179986299</v>
      </c>
      <c r="E139" s="29">
        <v>-0.1418395423544021</v>
      </c>
      <c r="F139" s="29">
        <v>-0.1371756256571704</v>
      </c>
      <c r="G139" s="29">
        <v>-0.12662774722520309</v>
      </c>
      <c r="H139" s="29">
        <v>-0.1082614627649089</v>
      </c>
      <c r="I139" s="29">
        <v>-0.10340005200472641</v>
      </c>
      <c r="J139" s="29">
        <v>-0.16498365196547049</v>
      </c>
      <c r="K139" s="29">
        <v>-0.17384867181230509</v>
      </c>
      <c r="L139" s="29">
        <v>-0.17459300101363809</v>
      </c>
      <c r="M139" s="29">
        <v>-0.21450317888083201</v>
      </c>
      <c r="N139" s="29">
        <v>-0.21406778900119861</v>
      </c>
      <c r="O139" s="29">
        <v>-0.21668353646310409</v>
      </c>
      <c r="P139" s="29">
        <v>-0.21230448115746939</v>
      </c>
      <c r="Q139" s="29">
        <v>-0.24761268331593531</v>
      </c>
      <c r="R139" s="29">
        <v>-0.23236026207453411</v>
      </c>
      <c r="S139" s="29">
        <v>-0.21959066651575149</v>
      </c>
      <c r="T139" s="29">
        <v>-0.20677726768179511</v>
      </c>
      <c r="U139" s="29">
        <v>-0.19467235299421301</v>
      </c>
      <c r="V139" s="29">
        <v>-0.19469228840996511</v>
      </c>
      <c r="W139" s="29">
        <v>-0.19255677699969251</v>
      </c>
      <c r="X139" s="29">
        <v>-0.1836846212141604</v>
      </c>
      <c r="Y139" s="29">
        <v>-0.17615450505602759</v>
      </c>
      <c r="Z139" s="29">
        <v>-0.1731491287452441</v>
      </c>
      <c r="AA139" s="29">
        <v>-0.1754211577783415</v>
      </c>
      <c r="AB139" s="29">
        <v>-0.1764903967230787</v>
      </c>
      <c r="AC139" s="29">
        <v>-0.1748582872143491</v>
      </c>
      <c r="AD139" s="29">
        <v>-0.17339787576352</v>
      </c>
      <c r="AE139" s="29">
        <v>0</v>
      </c>
      <c r="AF139" s="29">
        <v>0</v>
      </c>
      <c r="AG139" s="30">
        <v>0</v>
      </c>
    </row>
    <row r="140" spans="1:33" ht="15.75" customHeight="1" x14ac:dyDescent="0.2">
      <c r="A140" s="17" t="s">
        <v>26</v>
      </c>
      <c r="B140" s="18" t="s">
        <v>418</v>
      </c>
      <c r="C140" s="27">
        <v>0</v>
      </c>
      <c r="D140" s="27">
        <v>0</v>
      </c>
      <c r="E140" s="27">
        <v>0</v>
      </c>
      <c r="F140" s="27">
        <v>0</v>
      </c>
      <c r="G140" s="27">
        <v>0</v>
      </c>
      <c r="H140" s="27">
        <v>0</v>
      </c>
      <c r="I140" s="27">
        <v>0</v>
      </c>
      <c r="J140" s="27">
        <v>0</v>
      </c>
      <c r="K140" s="27">
        <v>0</v>
      </c>
      <c r="L140" s="27">
        <v>0</v>
      </c>
      <c r="M140" s="27">
        <v>0</v>
      </c>
      <c r="N140" s="27">
        <v>0</v>
      </c>
      <c r="O140" s="27">
        <v>0</v>
      </c>
      <c r="P140" s="27">
        <v>0</v>
      </c>
      <c r="Q140" s="27">
        <v>0</v>
      </c>
      <c r="R140" s="27">
        <v>0</v>
      </c>
      <c r="S140" s="27">
        <v>0</v>
      </c>
      <c r="T140" s="27">
        <v>0</v>
      </c>
      <c r="U140" s="27">
        <v>0</v>
      </c>
      <c r="V140" s="27">
        <v>0</v>
      </c>
      <c r="W140" s="27">
        <v>0</v>
      </c>
      <c r="X140" s="27">
        <v>0</v>
      </c>
      <c r="Y140" s="27">
        <v>0</v>
      </c>
      <c r="Z140" s="27">
        <v>0</v>
      </c>
      <c r="AA140" s="27">
        <v>0</v>
      </c>
      <c r="AB140" s="27">
        <v>0</v>
      </c>
      <c r="AC140" s="27">
        <v>0</v>
      </c>
      <c r="AD140" s="27">
        <v>0</v>
      </c>
      <c r="AE140" s="27">
        <v>0</v>
      </c>
      <c r="AF140" s="27">
        <v>0</v>
      </c>
      <c r="AG140" s="28">
        <v>0</v>
      </c>
    </row>
    <row r="141" spans="1:33" ht="15.75" customHeight="1" x14ac:dyDescent="0.2">
      <c r="A141" s="17" t="s">
        <v>26</v>
      </c>
      <c r="B141" s="18" t="s">
        <v>419</v>
      </c>
      <c r="C141" s="27">
        <v>10.992354689981809</v>
      </c>
      <c r="D141" s="27">
        <v>11.64682203093964</v>
      </c>
      <c r="E141" s="27">
        <v>10.891695753437681</v>
      </c>
      <c r="F141" s="27">
        <v>11.80950608920134</v>
      </c>
      <c r="G141" s="27">
        <v>11.359437551025611</v>
      </c>
      <c r="H141" s="27">
        <v>12.03187894115781</v>
      </c>
      <c r="I141" s="27">
        <v>11.788525664771189</v>
      </c>
      <c r="J141" s="27">
        <v>11.465559253245569</v>
      </c>
      <c r="K141" s="27">
        <v>12.52836887631983</v>
      </c>
      <c r="L141" s="27">
        <v>7.513709888527937</v>
      </c>
      <c r="M141" s="27">
        <v>7.6121273612646938</v>
      </c>
      <c r="N141" s="27">
        <v>12.658474625712721</v>
      </c>
      <c r="O141" s="27">
        <v>13.446830075504989</v>
      </c>
      <c r="P141" s="27">
        <v>13.370898355634839</v>
      </c>
      <c r="Q141" s="27">
        <v>13.03065294820501</v>
      </c>
      <c r="R141" s="27">
        <v>12.905719204398171</v>
      </c>
      <c r="S141" s="27">
        <v>12.71480861353203</v>
      </c>
      <c r="T141" s="27">
        <v>12.35785761393411</v>
      </c>
      <c r="U141" s="27">
        <v>12.67198742402533</v>
      </c>
      <c r="V141" s="27">
        <v>12.226868069389029</v>
      </c>
      <c r="W141" s="27">
        <v>12.55885482656854</v>
      </c>
      <c r="X141" s="27">
        <v>10.71389150026808</v>
      </c>
      <c r="Y141" s="27">
        <v>11.10427936860869</v>
      </c>
      <c r="Z141" s="27">
        <v>10.75793724306031</v>
      </c>
      <c r="AA141" s="27">
        <v>10.420503179039841</v>
      </c>
      <c r="AB141" s="27">
        <v>10.08306911501926</v>
      </c>
      <c r="AC141" s="27">
        <v>9.7456350509986862</v>
      </c>
      <c r="AD141" s="27">
        <v>9.4082009869781107</v>
      </c>
      <c r="AE141" s="27">
        <v>9.4082009869781107</v>
      </c>
      <c r="AF141" s="27">
        <v>9.4082009869781107</v>
      </c>
      <c r="AG141" s="28">
        <v>9.4082009869781107</v>
      </c>
    </row>
    <row r="142" spans="1:33" ht="15.75" customHeight="1" x14ac:dyDescent="0.2">
      <c r="A142" s="17" t="s">
        <v>29</v>
      </c>
      <c r="B142" s="18" t="s">
        <v>406</v>
      </c>
      <c r="C142" s="27">
        <v>-10.85338329585473</v>
      </c>
      <c r="D142" s="27">
        <v>-10.85338329585306</v>
      </c>
      <c r="E142" s="27">
        <v>-10.853383295854311</v>
      </c>
      <c r="F142" s="27">
        <v>-10.853383295853691</v>
      </c>
      <c r="G142" s="27">
        <v>-10.8533832958539</v>
      </c>
      <c r="H142" s="27">
        <v>-10.85338329585473</v>
      </c>
      <c r="I142" s="27">
        <v>-11.497839124552289</v>
      </c>
      <c r="J142" s="27">
        <v>-18.920759067721779</v>
      </c>
      <c r="K142" s="27">
        <v>-18.92075906772158</v>
      </c>
      <c r="L142" s="27">
        <v>-18.920759067722621</v>
      </c>
      <c r="M142" s="27">
        <v>-18.920759067722411</v>
      </c>
      <c r="N142" s="27">
        <v>-18.670959189655679</v>
      </c>
      <c r="O142" s="27">
        <v>-18.136950225341401</v>
      </c>
      <c r="P142" s="27">
        <v>-18.136950225343071</v>
      </c>
      <c r="Q142" s="27">
        <v>-18.136950225342648</v>
      </c>
      <c r="R142" s="27">
        <v>-18.136950225343071</v>
      </c>
      <c r="S142" s="27">
        <v>-18.136950225342648</v>
      </c>
      <c r="T142" s="27">
        <v>-17.1814407553763</v>
      </c>
      <c r="U142" s="27">
        <v>-17.056933693899921</v>
      </c>
      <c r="V142" s="27">
        <v>-17.05693369390076</v>
      </c>
      <c r="W142" s="27">
        <v>-17.056933693898671</v>
      </c>
      <c r="X142" s="27">
        <v>-17.05693369390243</v>
      </c>
      <c r="Y142" s="27">
        <v>-17.056933693899921</v>
      </c>
      <c r="Z142" s="27">
        <v>-17.05693369390201</v>
      </c>
      <c r="AA142" s="27">
        <v>-17.05693369390201</v>
      </c>
      <c r="AB142" s="27">
        <v>-17.05693369390201</v>
      </c>
      <c r="AC142" s="27">
        <v>-17.05693369390201</v>
      </c>
      <c r="AD142" s="27">
        <v>-17.05693369390201</v>
      </c>
      <c r="AE142" s="27">
        <v>0</v>
      </c>
      <c r="AF142" s="27">
        <v>0</v>
      </c>
      <c r="AG142" s="28">
        <v>0</v>
      </c>
    </row>
    <row r="143" spans="1:33" ht="15.75" customHeight="1" x14ac:dyDescent="0.2">
      <c r="A143" s="19" t="s">
        <v>29</v>
      </c>
      <c r="B143" s="20" t="s">
        <v>407</v>
      </c>
      <c r="C143" s="29">
        <v>-2.1172915741775848</v>
      </c>
      <c r="D143" s="29">
        <v>-2.117291574177429</v>
      </c>
      <c r="E143" s="29">
        <v>-2.1172915741776368</v>
      </c>
      <c r="F143" s="29">
        <v>-2.117291574177429</v>
      </c>
      <c r="G143" s="29">
        <v>-2.1172915741775329</v>
      </c>
      <c r="H143" s="29">
        <v>-2.117291574177429</v>
      </c>
      <c r="I143" s="29">
        <v>-2.260069102262761</v>
      </c>
      <c r="J143" s="29">
        <v>-3.9134305650758709</v>
      </c>
      <c r="K143" s="29">
        <v>-3.9134305650756618</v>
      </c>
      <c r="L143" s="29">
        <v>-3.9134305650761312</v>
      </c>
      <c r="M143" s="29">
        <v>-3.9134305650755579</v>
      </c>
      <c r="N143" s="29">
        <v>-3.8406212316071349</v>
      </c>
      <c r="O143" s="29">
        <v>-3.6849732903071271</v>
      </c>
      <c r="P143" s="29">
        <v>-3.684973290307179</v>
      </c>
      <c r="Q143" s="29">
        <v>-3.6849732903069712</v>
      </c>
      <c r="R143" s="29">
        <v>-3.6849732903070751</v>
      </c>
      <c r="S143" s="29">
        <v>-3.6849732903068659</v>
      </c>
      <c r="T143" s="29">
        <v>-3.4298391838374198</v>
      </c>
      <c r="U143" s="29">
        <v>-3.3907417603988681</v>
      </c>
      <c r="V143" s="29">
        <v>-3.3907417603988148</v>
      </c>
      <c r="W143" s="29">
        <v>-3.390741760398555</v>
      </c>
      <c r="X143" s="29">
        <v>-3.3907417603987109</v>
      </c>
      <c r="Y143" s="29">
        <v>-3.3907417603987628</v>
      </c>
      <c r="Z143" s="29">
        <v>-3.3907417603987628</v>
      </c>
      <c r="AA143" s="29">
        <v>-3.3907417603987628</v>
      </c>
      <c r="AB143" s="29">
        <v>-3.3907417603987628</v>
      </c>
      <c r="AC143" s="29">
        <v>-3.3907417603987628</v>
      </c>
      <c r="AD143" s="29">
        <v>-3.3907417603987628</v>
      </c>
      <c r="AE143" s="29">
        <v>0</v>
      </c>
      <c r="AF143" s="29">
        <v>0</v>
      </c>
      <c r="AG143" s="30">
        <v>0</v>
      </c>
    </row>
    <row r="144" spans="1:33" ht="15.75" customHeight="1" x14ac:dyDescent="0.2">
      <c r="A144" s="17" t="s">
        <v>29</v>
      </c>
      <c r="B144" s="18" t="s">
        <v>408</v>
      </c>
      <c r="C144" s="27">
        <v>-0.78097260361638843</v>
      </c>
      <c r="D144" s="27">
        <v>-0.78097260361628429</v>
      </c>
      <c r="E144" s="27">
        <v>-0.78097260361631027</v>
      </c>
      <c r="F144" s="27">
        <v>-0.78097260361636245</v>
      </c>
      <c r="G144" s="27">
        <v>-0.78097260361633636</v>
      </c>
      <c r="H144" s="27">
        <v>-0.78097260361633636</v>
      </c>
      <c r="I144" s="27">
        <v>-0.66884550462032877</v>
      </c>
      <c r="J144" s="27">
        <v>0.22983500351801919</v>
      </c>
      <c r="K144" s="27">
        <v>0.22983500351794109</v>
      </c>
      <c r="L144" s="27">
        <v>0.22983500351799321</v>
      </c>
      <c r="M144" s="27">
        <v>0.2298350035179671</v>
      </c>
      <c r="N144" s="27">
        <v>0.2155075945926323</v>
      </c>
      <c r="O144" s="27">
        <v>0.1848792177464465</v>
      </c>
      <c r="P144" s="27">
        <v>0.18487921774647259</v>
      </c>
      <c r="Q144" s="27">
        <v>0.18487921774647259</v>
      </c>
      <c r="R144" s="27">
        <v>0.18487921774647259</v>
      </c>
      <c r="S144" s="27">
        <v>0.18487921774647259</v>
      </c>
      <c r="T144" s="27">
        <v>-0.92039162440420808</v>
      </c>
      <c r="U144" s="27">
        <v>-1.13508743976327</v>
      </c>
      <c r="V144" s="27">
        <v>-1.13508743976327</v>
      </c>
      <c r="W144" s="27">
        <v>-1.135087439763192</v>
      </c>
      <c r="X144" s="27">
        <v>-1.1350874397633219</v>
      </c>
      <c r="Y144" s="27">
        <v>-1.13508743976327</v>
      </c>
      <c r="Z144" s="27">
        <v>-1.135087439763244</v>
      </c>
      <c r="AA144" s="27">
        <v>-1.135087439763244</v>
      </c>
      <c r="AB144" s="27">
        <v>-1.135087439763244</v>
      </c>
      <c r="AC144" s="27">
        <v>-1.135087439763244</v>
      </c>
      <c r="AD144" s="27">
        <v>-1.135087439763244</v>
      </c>
      <c r="AE144" s="27">
        <v>0</v>
      </c>
      <c r="AF144" s="27">
        <v>0</v>
      </c>
      <c r="AG144" s="28">
        <v>0</v>
      </c>
    </row>
    <row r="145" spans="1:33" ht="15.75" customHeight="1" x14ac:dyDescent="0.2">
      <c r="A145" s="19" t="s">
        <v>29</v>
      </c>
      <c r="B145" s="20" t="s">
        <v>409</v>
      </c>
      <c r="C145" s="29">
        <v>-0.62644791571510439</v>
      </c>
      <c r="D145" s="29">
        <v>-0.62644791571510439</v>
      </c>
      <c r="E145" s="29">
        <v>-0.62644791571510439</v>
      </c>
      <c r="F145" s="29">
        <v>-0.62644791571515646</v>
      </c>
      <c r="G145" s="29">
        <v>-0.62644791571515646</v>
      </c>
      <c r="H145" s="29">
        <v>-0.62644791571505221</v>
      </c>
      <c r="I145" s="29">
        <v>-0.61829587452518331</v>
      </c>
      <c r="J145" s="29">
        <v>-0.52338797652508617</v>
      </c>
      <c r="K145" s="29">
        <v>-0.52338797652492985</v>
      </c>
      <c r="L145" s="29">
        <v>-0.52338797652513824</v>
      </c>
      <c r="M145" s="29">
        <v>-0.52338797652503399</v>
      </c>
      <c r="N145" s="29">
        <v>-0.35613523659574747</v>
      </c>
      <c r="O145" s="29">
        <v>1.408822751362967E-3</v>
      </c>
      <c r="P145" s="29">
        <v>1.4088227512587541E-3</v>
      </c>
      <c r="Q145" s="29">
        <v>1.4088227512066469E-3</v>
      </c>
      <c r="R145" s="29">
        <v>1.4088227512066469E-3</v>
      </c>
      <c r="S145" s="29">
        <v>1.408822751362967E-3</v>
      </c>
      <c r="T145" s="29">
        <v>-0.31884601195294709</v>
      </c>
      <c r="U145" s="29">
        <v>-0.37315823538205001</v>
      </c>
      <c r="V145" s="29">
        <v>-0.37315823538215409</v>
      </c>
      <c r="W145" s="29">
        <v>-0.37315823538215409</v>
      </c>
      <c r="X145" s="29">
        <v>-0.37315823538215409</v>
      </c>
      <c r="Y145" s="29">
        <v>-0.37315823538220633</v>
      </c>
      <c r="Z145" s="29">
        <v>-0.37315823538199783</v>
      </c>
      <c r="AA145" s="29">
        <v>-0.37315823538199783</v>
      </c>
      <c r="AB145" s="29">
        <v>-0.37315823538199783</v>
      </c>
      <c r="AC145" s="29">
        <v>-0.37315823538199783</v>
      </c>
      <c r="AD145" s="29">
        <v>-0.37315823538199783</v>
      </c>
      <c r="AE145" s="29">
        <v>0</v>
      </c>
      <c r="AF145" s="29">
        <v>0</v>
      </c>
      <c r="AG145" s="30">
        <v>0</v>
      </c>
    </row>
    <row r="146" spans="1:33" ht="15.75" customHeight="1" x14ac:dyDescent="0.2">
      <c r="A146" s="17" t="s">
        <v>29</v>
      </c>
      <c r="B146" s="18" t="s">
        <v>410</v>
      </c>
      <c r="C146" s="27">
        <v>-10.025859605381051</v>
      </c>
      <c r="D146" s="27">
        <v>-10.02585960538147</v>
      </c>
      <c r="E146" s="27">
        <v>-10.02585960538147</v>
      </c>
      <c r="F146" s="27">
        <v>-10.025859605380219</v>
      </c>
      <c r="G146" s="27">
        <v>-10.025859605381051</v>
      </c>
      <c r="H146" s="27">
        <v>-10.02585960538314</v>
      </c>
      <c r="I146" s="27">
        <v>-8.7088227459497602</v>
      </c>
      <c r="J146" s="27">
        <v>6.6244167464224493</v>
      </c>
      <c r="K146" s="27">
        <v>6.6244167464220327</v>
      </c>
      <c r="L146" s="27">
        <v>6.6244167464236998</v>
      </c>
      <c r="M146" s="27">
        <v>6.6244167464241173</v>
      </c>
      <c r="N146" s="27">
        <v>5.0368556217012683</v>
      </c>
      <c r="O146" s="27">
        <v>1.6430514350932219</v>
      </c>
      <c r="P146" s="27">
        <v>1.643051435095306</v>
      </c>
      <c r="Q146" s="27">
        <v>1.6430514350948899</v>
      </c>
      <c r="R146" s="27">
        <v>1.643051435095306</v>
      </c>
      <c r="S146" s="27">
        <v>1.6430514350936389</v>
      </c>
      <c r="T146" s="27">
        <v>-3.5566941667361029</v>
      </c>
      <c r="U146" s="27">
        <v>-4.4385223682164296</v>
      </c>
      <c r="V146" s="27">
        <v>-4.4385223682172636</v>
      </c>
      <c r="W146" s="27">
        <v>-4.4385223682143451</v>
      </c>
      <c r="X146" s="27">
        <v>-4.4385223682155956</v>
      </c>
      <c r="Y146" s="27">
        <v>-4.4385223682172636</v>
      </c>
      <c r="Z146" s="27">
        <v>-4.4385223682160131</v>
      </c>
      <c r="AA146" s="27">
        <v>-4.4385223682160131</v>
      </c>
      <c r="AB146" s="27">
        <v>-4.4385223682160131</v>
      </c>
      <c r="AC146" s="27">
        <v>-4.4385223682160131</v>
      </c>
      <c r="AD146" s="27">
        <v>-4.4385223682160131</v>
      </c>
      <c r="AE146" s="27">
        <v>0</v>
      </c>
      <c r="AF146" s="27">
        <v>0</v>
      </c>
      <c r="AG146" s="28">
        <v>0</v>
      </c>
    </row>
    <row r="147" spans="1:33" ht="15.75" customHeight="1" x14ac:dyDescent="0.2">
      <c r="A147" s="19" t="s">
        <v>29</v>
      </c>
      <c r="B147" s="20" t="s">
        <v>411</v>
      </c>
      <c r="C147" s="29">
        <v>-15.872380851102429</v>
      </c>
      <c r="D147" s="29">
        <v>-15.872380851102429</v>
      </c>
      <c r="E147" s="29">
        <v>-15.872380851102429</v>
      </c>
      <c r="F147" s="29">
        <v>-19.483400065360868</v>
      </c>
      <c r="G147" s="29">
        <v>-19.483400065360868</v>
      </c>
      <c r="H147" s="29">
        <v>-19.483400065360868</v>
      </c>
      <c r="I147" s="29">
        <v>-19.483400065360868</v>
      </c>
      <c r="J147" s="29">
        <v>-19.483400065360868</v>
      </c>
      <c r="K147" s="29">
        <v>-19.483400065360868</v>
      </c>
      <c r="L147" s="29">
        <v>-19.483400065360868</v>
      </c>
      <c r="M147" s="29">
        <v>-19.483400065360868</v>
      </c>
      <c r="N147" s="29">
        <v>-19.483400065360868</v>
      </c>
      <c r="O147" s="29">
        <v>-19.483400065360868</v>
      </c>
      <c r="P147" s="29">
        <v>-19.483400065360868</v>
      </c>
      <c r="Q147" s="29">
        <v>-19.483400065360868</v>
      </c>
      <c r="R147" s="29">
        <v>-19.483400065360868</v>
      </c>
      <c r="S147" s="29">
        <v>-19.483400065360868</v>
      </c>
      <c r="T147" s="29">
        <v>-19.483400065360868</v>
      </c>
      <c r="U147" s="29">
        <v>-19.483400065360868</v>
      </c>
      <c r="V147" s="29">
        <v>-19.483400065360868</v>
      </c>
      <c r="W147" s="29">
        <v>-19.483400065360868</v>
      </c>
      <c r="X147" s="29">
        <v>-19.483400065360868</v>
      </c>
      <c r="Y147" s="29">
        <v>-19.483400065360868</v>
      </c>
      <c r="Z147" s="29">
        <v>-19.483400065360868</v>
      </c>
      <c r="AA147" s="29">
        <v>-19.483400065360868</v>
      </c>
      <c r="AB147" s="29">
        <v>-19.483400065360868</v>
      </c>
      <c r="AC147" s="29">
        <v>-19.483400065360868</v>
      </c>
      <c r="AD147" s="29">
        <v>-19.483400065360868</v>
      </c>
      <c r="AE147" s="29">
        <v>0</v>
      </c>
      <c r="AF147" s="29">
        <v>0</v>
      </c>
      <c r="AG147" s="30">
        <v>0</v>
      </c>
    </row>
    <row r="148" spans="1:33" ht="15.75" customHeight="1" x14ac:dyDescent="0.2">
      <c r="A148" s="17" t="s">
        <v>29</v>
      </c>
      <c r="B148" s="18" t="s">
        <v>412</v>
      </c>
      <c r="C148" s="27">
        <v>-3.5691784251200001</v>
      </c>
      <c r="D148" s="27">
        <v>-3.714888787074667</v>
      </c>
      <c r="E148" s="27">
        <v>-3.860599149029333</v>
      </c>
      <c r="F148" s="27">
        <v>-4.0063095109839999</v>
      </c>
      <c r="G148" s="27">
        <v>-4.1520198729386664</v>
      </c>
      <c r="H148" s="27">
        <v>-4.2977302348933328</v>
      </c>
      <c r="I148" s="27">
        <v>-4.4434405968480002</v>
      </c>
      <c r="J148" s="27">
        <v>-4.5891509588026684</v>
      </c>
      <c r="K148" s="27">
        <v>-4.7348613207573349</v>
      </c>
      <c r="L148" s="27">
        <v>-4.8805716827120023</v>
      </c>
      <c r="M148" s="27">
        <v>-5.0262820446666669</v>
      </c>
      <c r="N148" s="27">
        <v>-5.1674181889019373</v>
      </c>
      <c r="O148" s="27">
        <v>-5.3085543331372076</v>
      </c>
      <c r="P148" s="27">
        <v>-5.4496904773724788</v>
      </c>
      <c r="Q148" s="27">
        <v>-5.5908266216077482</v>
      </c>
      <c r="R148" s="27">
        <v>-5.7319627658430186</v>
      </c>
      <c r="S148" s="27">
        <v>-5.8730989100782898</v>
      </c>
      <c r="T148" s="27">
        <v>-6.0142350543135601</v>
      </c>
      <c r="U148" s="27">
        <v>-6.1553711985488304</v>
      </c>
      <c r="V148" s="27">
        <v>-6.2965073427841007</v>
      </c>
      <c r="W148" s="27">
        <v>-6.4376434870193737</v>
      </c>
      <c r="X148" s="27">
        <v>-6.5787796312546458</v>
      </c>
      <c r="Y148" s="27">
        <v>-6.7199157754899259</v>
      </c>
      <c r="Z148" s="27">
        <v>-6.8610519197251483</v>
      </c>
      <c r="AA148" s="27">
        <v>-7.0021880639604301</v>
      </c>
      <c r="AB148" s="27">
        <v>-7.143324208195712</v>
      </c>
      <c r="AC148" s="27">
        <v>-7.2844603524309921</v>
      </c>
      <c r="AD148" s="27">
        <v>-7.4255964966662749</v>
      </c>
      <c r="AE148" s="27">
        <v>0</v>
      </c>
      <c r="AF148" s="27">
        <v>0</v>
      </c>
      <c r="AG148" s="28">
        <v>0</v>
      </c>
    </row>
    <row r="149" spans="1:33" ht="15.75" customHeight="1" x14ac:dyDescent="0.2">
      <c r="A149" s="19" t="s">
        <v>29</v>
      </c>
      <c r="B149" s="20" t="s">
        <v>413</v>
      </c>
      <c r="C149" s="29">
        <v>-0.6293926338170861</v>
      </c>
      <c r="D149" s="29">
        <v>-0.60108940554655699</v>
      </c>
      <c r="E149" s="29">
        <v>-0.60063271202019142</v>
      </c>
      <c r="F149" s="29">
        <v>-0.53302399298883762</v>
      </c>
      <c r="G149" s="29">
        <v>-0.47899032277036752</v>
      </c>
      <c r="H149" s="29">
        <v>-0.40359220002785301</v>
      </c>
      <c r="I149" s="29">
        <v>-0.33935665456804021</v>
      </c>
      <c r="J149" s="29">
        <v>-0.36415856603958591</v>
      </c>
      <c r="K149" s="29">
        <v>-0.36549254454226171</v>
      </c>
      <c r="L149" s="29">
        <v>-0.34565547000633728</v>
      </c>
      <c r="M149" s="29">
        <v>-0.3619631343668584</v>
      </c>
      <c r="N149" s="29">
        <v>-0.37510899569207101</v>
      </c>
      <c r="O149" s="29">
        <v>-0.38481341094516242</v>
      </c>
      <c r="P149" s="29">
        <v>-0.33828954019310747</v>
      </c>
      <c r="Q149" s="29">
        <v>-0.33631924865153118</v>
      </c>
      <c r="R149" s="29">
        <v>-0.33728975358054908</v>
      </c>
      <c r="S149" s="29">
        <v>-0.33682094132513479</v>
      </c>
      <c r="T149" s="29">
        <v>-0.32309935803781381</v>
      </c>
      <c r="U149" s="29">
        <v>-0.317439275197408</v>
      </c>
      <c r="V149" s="29">
        <v>-0.35686153772196821</v>
      </c>
      <c r="W149" s="29">
        <v>-0.36820616744665441</v>
      </c>
      <c r="X149" s="29">
        <v>-0.36274049158407662</v>
      </c>
      <c r="Y149" s="29">
        <v>-0.35908407223456068</v>
      </c>
      <c r="Z149" s="29">
        <v>-0.34259117137896539</v>
      </c>
      <c r="AA149" s="29">
        <v>-0.34100399568229123</v>
      </c>
      <c r="AB149" s="29">
        <v>-0.34268123495824332</v>
      </c>
      <c r="AC149" s="29">
        <v>-0.3429773300132965</v>
      </c>
      <c r="AD149" s="29">
        <v>-0.34323880271498081</v>
      </c>
      <c r="AE149" s="29">
        <v>0</v>
      </c>
      <c r="AF149" s="29">
        <v>0</v>
      </c>
      <c r="AG149" s="30">
        <v>0</v>
      </c>
    </row>
    <row r="150" spans="1:33" ht="15.75" customHeight="1" x14ac:dyDescent="0.2">
      <c r="A150" s="17" t="s">
        <v>29</v>
      </c>
      <c r="B150" s="18" t="s">
        <v>414</v>
      </c>
      <c r="C150" s="27">
        <v>-5.026724886741965E-2</v>
      </c>
      <c r="D150" s="27">
        <v>-4.731322401409159E-2</v>
      </c>
      <c r="E150" s="27">
        <v>-4.7008567734522763E-2</v>
      </c>
      <c r="F150" s="27">
        <v>-3.7963972049557482E-2</v>
      </c>
      <c r="G150" s="27">
        <v>-3.16418929435189E-2</v>
      </c>
      <c r="H150" s="27">
        <v>-2.3237886903834819E-2</v>
      </c>
      <c r="I150" s="27">
        <v>-1.5827396533222311E-2</v>
      </c>
      <c r="J150" s="27">
        <v>-1.6188559855894329E-2</v>
      </c>
      <c r="K150" s="27">
        <v>-1.683150422169177E-2</v>
      </c>
      <c r="L150" s="27">
        <v>-1.4992315614040739E-2</v>
      </c>
      <c r="M150" s="27">
        <v>-1.5788599790303941E-2</v>
      </c>
      <c r="N150" s="27">
        <v>-1.843017371809532E-2</v>
      </c>
      <c r="O150" s="27">
        <v>-2.038089733131267E-2</v>
      </c>
      <c r="P150" s="27">
        <v>-1.5035147135325911E-2</v>
      </c>
      <c r="Q150" s="27">
        <v>-1.326503206752219E-2</v>
      </c>
      <c r="R150" s="27">
        <v>-1.5052490609120339E-2</v>
      </c>
      <c r="S150" s="27">
        <v>-1.642417656385875E-2</v>
      </c>
      <c r="T150" s="27">
        <v>-1.6393953628070709E-2</v>
      </c>
      <c r="U150" s="27">
        <v>-1.7007086138712241E-2</v>
      </c>
      <c r="V150" s="27">
        <v>-2.1200741641768859E-2</v>
      </c>
      <c r="W150" s="27">
        <v>-2.3020417712676908E-2</v>
      </c>
      <c r="X150" s="27">
        <v>-2.3358520053035511E-2</v>
      </c>
      <c r="Y150" s="27">
        <v>-2.3735195965692239E-2</v>
      </c>
      <c r="Z150" s="27">
        <v>-2.2653578425394921E-2</v>
      </c>
      <c r="AA150" s="27">
        <v>-2.2690359333411E-2</v>
      </c>
      <c r="AB150" s="27">
        <v>-2.3071238003295809E-2</v>
      </c>
      <c r="AC150" s="27">
        <v>-2.3425773946981199E-2</v>
      </c>
      <c r="AD150" s="27">
        <v>-2.3730818304948911E-2</v>
      </c>
      <c r="AE150" s="27">
        <v>0</v>
      </c>
      <c r="AF150" s="27">
        <v>0</v>
      </c>
      <c r="AG150" s="28">
        <v>0</v>
      </c>
    </row>
    <row r="151" spans="1:33" ht="15.75" customHeight="1" x14ac:dyDescent="0.2">
      <c r="A151" s="19" t="s">
        <v>29</v>
      </c>
      <c r="B151" s="20" t="s">
        <v>415</v>
      </c>
      <c r="C151" s="29">
        <v>-0.25530660219711843</v>
      </c>
      <c r="D151" s="29">
        <v>-0.24649498957345969</v>
      </c>
      <c r="E151" s="29">
        <v>-0.24541083510514999</v>
      </c>
      <c r="F151" s="29">
        <v>-0.21689093921839619</v>
      </c>
      <c r="G151" s="29">
        <v>-0.19533063263959169</v>
      </c>
      <c r="H151" s="29">
        <v>-0.16627727200194911</v>
      </c>
      <c r="I151" s="29">
        <v>-0.1390805937576636</v>
      </c>
      <c r="J151" s="29">
        <v>-0.1352363474340508</v>
      </c>
      <c r="K151" s="29">
        <v>-0.1327074170965129</v>
      </c>
      <c r="L151" s="29">
        <v>-0.1228560151048855</v>
      </c>
      <c r="M151" s="29">
        <v>-0.12124713943834339</v>
      </c>
      <c r="N151" s="29">
        <v>-0.12586270469928881</v>
      </c>
      <c r="O151" s="29">
        <v>-0.12904563358599089</v>
      </c>
      <c r="P151" s="29">
        <v>-0.1099369071235477</v>
      </c>
      <c r="Q151" s="29">
        <v>-0.101283431684069</v>
      </c>
      <c r="R151" s="29">
        <v>-0.1050006437117363</v>
      </c>
      <c r="S151" s="29">
        <v>-0.1073415378474145</v>
      </c>
      <c r="T151" s="29">
        <v>-0.1033341550186736</v>
      </c>
      <c r="U151" s="29">
        <v>-0.10302852384868159</v>
      </c>
      <c r="V151" s="29">
        <v>-0.1209011120811177</v>
      </c>
      <c r="W151" s="29">
        <v>-0.1274086403501265</v>
      </c>
      <c r="X151" s="29">
        <v>-0.12691896958654211</v>
      </c>
      <c r="Y151" s="29">
        <v>-0.1269149441957135</v>
      </c>
      <c r="Z151" s="29">
        <v>-0.11994595768181621</v>
      </c>
      <c r="AA151" s="29">
        <v>-0.1187372830577433</v>
      </c>
      <c r="AB151" s="29">
        <v>-0.1194255999964751</v>
      </c>
      <c r="AC151" s="29">
        <v>-0.1201511669387329</v>
      </c>
      <c r="AD151" s="29">
        <v>-0.1207772202942861</v>
      </c>
      <c r="AE151" s="29">
        <v>0</v>
      </c>
      <c r="AF151" s="29">
        <v>0</v>
      </c>
      <c r="AG151" s="30">
        <v>0</v>
      </c>
    </row>
    <row r="152" spans="1:33" ht="15.75" customHeight="1" x14ac:dyDescent="0.2">
      <c r="A152" s="17" t="s">
        <v>29</v>
      </c>
      <c r="B152" s="18" t="s">
        <v>416</v>
      </c>
      <c r="C152" s="27">
        <v>-0.25456299089695128</v>
      </c>
      <c r="D152" s="27">
        <v>-0.24517658926012559</v>
      </c>
      <c r="E152" s="27">
        <v>-0.24377171068101169</v>
      </c>
      <c r="F152" s="27">
        <v>-0.21410332655578379</v>
      </c>
      <c r="G152" s="27">
        <v>-0.19165717062947751</v>
      </c>
      <c r="H152" s="27">
        <v>-0.16152938598923869</v>
      </c>
      <c r="I152" s="27">
        <v>-0.13336581112815371</v>
      </c>
      <c r="J152" s="27">
        <v>-0.12931222007113549</v>
      </c>
      <c r="K152" s="27">
        <v>-0.12662295599464021</v>
      </c>
      <c r="L152" s="27">
        <v>-0.1163953277076427</v>
      </c>
      <c r="M152" s="27">
        <v>-0.1146793756110145</v>
      </c>
      <c r="N152" s="27">
        <v>-0.11938199685004749</v>
      </c>
      <c r="O152" s="27">
        <v>-0.1226030625012368</v>
      </c>
      <c r="P152" s="27">
        <v>-0.1028516886396123</v>
      </c>
      <c r="Q152" s="27">
        <v>-9.3906698927771079E-2</v>
      </c>
      <c r="R152" s="27">
        <v>-9.7393348006972844E-2</v>
      </c>
      <c r="S152" s="27">
        <v>-9.9591554009346203E-2</v>
      </c>
      <c r="T152" s="27">
        <v>-9.5844435588762281E-2</v>
      </c>
      <c r="U152" s="27">
        <v>-9.5565004867923103E-2</v>
      </c>
      <c r="V152" s="27">
        <v>-0.11231216669698579</v>
      </c>
      <c r="W152" s="27">
        <v>-0.118415061047252</v>
      </c>
      <c r="X152" s="27">
        <v>-0.11796467550516571</v>
      </c>
      <c r="Y152" s="27">
        <v>-0.1179695547800422</v>
      </c>
      <c r="Z152" s="27">
        <v>-0.11145127953059709</v>
      </c>
      <c r="AA152" s="27">
        <v>-0.11032856049542521</v>
      </c>
      <c r="AB152" s="27">
        <v>-0.1109829050166298</v>
      </c>
      <c r="AC152" s="27">
        <v>-0.1116724135845916</v>
      </c>
      <c r="AD152" s="27">
        <v>-0.1122689635016213</v>
      </c>
      <c r="AE152" s="27">
        <v>0</v>
      </c>
      <c r="AF152" s="27">
        <v>0</v>
      </c>
      <c r="AG152" s="28">
        <v>0</v>
      </c>
    </row>
    <row r="153" spans="1:33" ht="15.75" customHeight="1" x14ac:dyDescent="0.2">
      <c r="A153" s="19" t="s">
        <v>29</v>
      </c>
      <c r="B153" s="20" t="s">
        <v>417</v>
      </c>
      <c r="C153" s="29">
        <v>-6.9255791855596757E-2</v>
      </c>
      <c r="D153" s="29">
        <v>-6.2104602698880212E-2</v>
      </c>
      <c r="E153" s="29">
        <v>-6.4441598499506911E-2</v>
      </c>
      <c r="F153" s="29">
        <v>-6.4065755165100158E-2</v>
      </c>
      <c r="G153" s="29">
        <v>-6.0360626557779289E-2</v>
      </c>
      <c r="H153" s="29">
        <v>-5.2547655132830412E-2</v>
      </c>
      <c r="I153" s="29">
        <v>-5.1082853149000497E-2</v>
      </c>
      <c r="J153" s="29">
        <v>-8.3421438678505253E-2</v>
      </c>
      <c r="K153" s="29">
        <v>-8.9330667229416807E-2</v>
      </c>
      <c r="L153" s="29">
        <v>-9.1411811579768396E-2</v>
      </c>
      <c r="M153" s="29">
        <v>-0.1102480195271965</v>
      </c>
      <c r="N153" s="29">
        <v>-0.1114341204246394</v>
      </c>
      <c r="O153" s="29">
        <v>-0.1127838175266221</v>
      </c>
      <c r="P153" s="29">
        <v>-0.1104657972946216</v>
      </c>
      <c r="Q153" s="29">
        <v>-0.12786408597216889</v>
      </c>
      <c r="R153" s="29">
        <v>-0.11984327125271969</v>
      </c>
      <c r="S153" s="29">
        <v>-0.11346367290451539</v>
      </c>
      <c r="T153" s="29">
        <v>-0.10752681380230721</v>
      </c>
      <c r="U153" s="29">
        <v>-0.10183866034209101</v>
      </c>
      <c r="V153" s="29">
        <v>-0.10244751730209591</v>
      </c>
      <c r="W153" s="29">
        <v>-9.9362048336598979E-2</v>
      </c>
      <c r="X153" s="29">
        <v>-9.4498326439333327E-2</v>
      </c>
      <c r="Y153" s="29">
        <v>-9.046437729311288E-2</v>
      </c>
      <c r="Z153" s="29">
        <v>-8.8540355741157095E-2</v>
      </c>
      <c r="AA153" s="29">
        <v>-8.9247792795711711E-2</v>
      </c>
      <c r="AB153" s="29">
        <v>-8.920149194184257E-2</v>
      </c>
      <c r="AC153" s="29">
        <v>-8.7727975542990777E-2</v>
      </c>
      <c r="AD153" s="29">
        <v>-8.6461800614124423E-2</v>
      </c>
      <c r="AE153" s="29">
        <v>0</v>
      </c>
      <c r="AF153" s="29">
        <v>0</v>
      </c>
      <c r="AG153" s="30">
        <v>0</v>
      </c>
    </row>
    <row r="154" spans="1:33" ht="15.75" customHeight="1" x14ac:dyDescent="0.2">
      <c r="A154" s="17" t="s">
        <v>29</v>
      </c>
      <c r="B154" s="18" t="s">
        <v>418</v>
      </c>
      <c r="C154" s="27">
        <v>0</v>
      </c>
      <c r="D154" s="27">
        <v>0</v>
      </c>
      <c r="E154" s="27">
        <v>0</v>
      </c>
      <c r="F154" s="27">
        <v>0</v>
      </c>
      <c r="G154" s="27">
        <v>0</v>
      </c>
      <c r="H154" s="27">
        <v>0</v>
      </c>
      <c r="I154" s="27">
        <v>0</v>
      </c>
      <c r="J154" s="27">
        <v>0</v>
      </c>
      <c r="K154" s="27">
        <v>0</v>
      </c>
      <c r="L154" s="27">
        <v>0</v>
      </c>
      <c r="M154" s="27">
        <v>0</v>
      </c>
      <c r="N154" s="27">
        <v>0</v>
      </c>
      <c r="O154" s="27">
        <v>0</v>
      </c>
      <c r="P154" s="27">
        <v>0</v>
      </c>
      <c r="Q154" s="27">
        <v>0</v>
      </c>
      <c r="R154" s="27">
        <v>0</v>
      </c>
      <c r="S154" s="27">
        <v>0</v>
      </c>
      <c r="T154" s="27">
        <v>0</v>
      </c>
      <c r="U154" s="27">
        <v>0</v>
      </c>
      <c r="V154" s="27">
        <v>0</v>
      </c>
      <c r="W154" s="27">
        <v>0</v>
      </c>
      <c r="X154" s="27">
        <v>0</v>
      </c>
      <c r="Y154" s="27">
        <v>0</v>
      </c>
      <c r="Z154" s="27">
        <v>0</v>
      </c>
      <c r="AA154" s="27">
        <v>0</v>
      </c>
      <c r="AB154" s="27">
        <v>0</v>
      </c>
      <c r="AC154" s="27">
        <v>0</v>
      </c>
      <c r="AD154" s="27">
        <v>0</v>
      </c>
      <c r="AE154" s="27">
        <v>0</v>
      </c>
      <c r="AF154" s="27">
        <v>0</v>
      </c>
      <c r="AG154" s="28">
        <v>0</v>
      </c>
    </row>
    <row r="155" spans="1:33" ht="15.75" customHeight="1" x14ac:dyDescent="0.2">
      <c r="A155" s="17" t="s">
        <v>29</v>
      </c>
      <c r="B155" s="18" t="s">
        <v>419</v>
      </c>
      <c r="C155" s="27">
        <v>-1.819094196323858</v>
      </c>
      <c r="D155" s="27">
        <v>-1.555301911555012</v>
      </c>
      <c r="E155" s="27">
        <v>-1.5048535402759791</v>
      </c>
      <c r="F155" s="27">
        <v>-1.214360125450211</v>
      </c>
      <c r="G155" s="27">
        <v>-0.96464465709524128</v>
      </c>
      <c r="H155" s="27">
        <v>-1.1869648715732559</v>
      </c>
      <c r="I155" s="27">
        <v>-1.2058309891077339</v>
      </c>
      <c r="J155" s="27">
        <v>-1.303953206513577</v>
      </c>
      <c r="K155" s="27">
        <v>-1.402260841170309</v>
      </c>
      <c r="L155" s="27">
        <v>-1.379308955256497</v>
      </c>
      <c r="M155" s="27">
        <v>-1.0704087644571321</v>
      </c>
      <c r="N155" s="27">
        <v>-1.2090822085844251</v>
      </c>
      <c r="O155" s="27">
        <v>-1.1846351485022379</v>
      </c>
      <c r="P155" s="27">
        <v>-0.78575840159690147</v>
      </c>
      <c r="Q155" s="27">
        <v>-0.77805023354182357</v>
      </c>
      <c r="R155" s="27">
        <v>-0.40397542214136312</v>
      </c>
      <c r="S155" s="27">
        <v>-0.72617026436261378</v>
      </c>
      <c r="T155" s="27">
        <v>-0.93553621412109866</v>
      </c>
      <c r="U155" s="27">
        <v>-0.38564300142604019</v>
      </c>
      <c r="V155" s="27">
        <v>-9.4439647434984147E-2</v>
      </c>
      <c r="W155" s="27">
        <v>-0.36802668636867197</v>
      </c>
      <c r="X155" s="27">
        <v>-0.55899064374480933</v>
      </c>
      <c r="Y155" s="27">
        <v>0.17672916645557721</v>
      </c>
      <c r="Z155" s="27">
        <v>0.11578518925936029</v>
      </c>
      <c r="AA155" s="27">
        <v>0.25200510174488971</v>
      </c>
      <c r="AB155" s="27">
        <v>0.38822501423041922</v>
      </c>
      <c r="AC155" s="27">
        <v>0.52444492671594856</v>
      </c>
      <c r="AD155" s="27">
        <v>0.66066483920142594</v>
      </c>
      <c r="AE155" s="27">
        <v>0.66066483920142594</v>
      </c>
      <c r="AF155" s="27">
        <v>0.66066483920142594</v>
      </c>
      <c r="AG155" s="28">
        <v>0.66066483920142594</v>
      </c>
    </row>
    <row r="156" spans="1:33" ht="15.75" customHeight="1" x14ac:dyDescent="0.2">
      <c r="A156" s="17" t="s">
        <v>31</v>
      </c>
      <c r="B156" s="18" t="s">
        <v>406</v>
      </c>
      <c r="C156" s="27">
        <v>0</v>
      </c>
      <c r="D156" s="27">
        <v>0</v>
      </c>
      <c r="E156" s="27">
        <v>0</v>
      </c>
      <c r="F156" s="27">
        <v>0</v>
      </c>
      <c r="G156" s="27">
        <v>0</v>
      </c>
      <c r="H156" s="27">
        <v>0</v>
      </c>
      <c r="I156" s="27">
        <v>0</v>
      </c>
      <c r="J156" s="27">
        <v>0</v>
      </c>
      <c r="K156" s="27">
        <v>0</v>
      </c>
      <c r="L156" s="27">
        <v>0</v>
      </c>
      <c r="M156" s="27">
        <v>0</v>
      </c>
      <c r="N156" s="27">
        <v>0</v>
      </c>
      <c r="O156" s="27">
        <v>0</v>
      </c>
      <c r="P156" s="27">
        <v>0</v>
      </c>
      <c r="Q156" s="27">
        <v>0</v>
      </c>
      <c r="R156" s="27">
        <v>0</v>
      </c>
      <c r="S156" s="27">
        <v>0</v>
      </c>
      <c r="T156" s="27">
        <v>0</v>
      </c>
      <c r="U156" s="27">
        <v>0</v>
      </c>
      <c r="V156" s="27">
        <v>0</v>
      </c>
      <c r="W156" s="27">
        <v>0</v>
      </c>
      <c r="X156" s="27">
        <v>0</v>
      </c>
      <c r="Y156" s="27">
        <v>0</v>
      </c>
      <c r="Z156" s="27">
        <v>0</v>
      </c>
      <c r="AA156" s="27">
        <v>0</v>
      </c>
      <c r="AB156" s="27">
        <v>0</v>
      </c>
      <c r="AC156" s="27">
        <v>0</v>
      </c>
      <c r="AD156" s="27">
        <v>0</v>
      </c>
      <c r="AE156" s="27">
        <v>0</v>
      </c>
      <c r="AF156" s="27">
        <v>0</v>
      </c>
      <c r="AG156" s="28">
        <v>0</v>
      </c>
    </row>
    <row r="157" spans="1:33" ht="15.75" customHeight="1" x14ac:dyDescent="0.2">
      <c r="A157" s="19" t="s">
        <v>31</v>
      </c>
      <c r="B157" s="20" t="s">
        <v>407</v>
      </c>
      <c r="C157" s="29">
        <v>0</v>
      </c>
      <c r="D157" s="29">
        <v>0</v>
      </c>
      <c r="E157" s="29">
        <v>0</v>
      </c>
      <c r="F157" s="29">
        <v>0</v>
      </c>
      <c r="G157" s="29">
        <v>0</v>
      </c>
      <c r="H157" s="29">
        <v>0</v>
      </c>
      <c r="I157" s="29">
        <v>0</v>
      </c>
      <c r="J157" s="29">
        <v>0</v>
      </c>
      <c r="K157" s="29">
        <v>0</v>
      </c>
      <c r="L157" s="29">
        <v>0</v>
      </c>
      <c r="M157" s="29">
        <v>0</v>
      </c>
      <c r="N157" s="29">
        <v>0</v>
      </c>
      <c r="O157" s="29">
        <v>0</v>
      </c>
      <c r="P157" s="29">
        <v>0</v>
      </c>
      <c r="Q157" s="29">
        <v>0</v>
      </c>
      <c r="R157" s="29">
        <v>0</v>
      </c>
      <c r="S157" s="29">
        <v>0</v>
      </c>
      <c r="T157" s="29">
        <v>0</v>
      </c>
      <c r="U157" s="29">
        <v>0</v>
      </c>
      <c r="V157" s="29">
        <v>0</v>
      </c>
      <c r="W157" s="29">
        <v>0</v>
      </c>
      <c r="X157" s="29">
        <v>0</v>
      </c>
      <c r="Y157" s="29">
        <v>0</v>
      </c>
      <c r="Z157" s="29">
        <v>0</v>
      </c>
      <c r="AA157" s="29">
        <v>0</v>
      </c>
      <c r="AB157" s="29">
        <v>0</v>
      </c>
      <c r="AC157" s="29">
        <v>0</v>
      </c>
      <c r="AD157" s="29">
        <v>0</v>
      </c>
      <c r="AE157" s="29">
        <v>0</v>
      </c>
      <c r="AF157" s="29">
        <v>0</v>
      </c>
      <c r="AG157" s="30">
        <v>0</v>
      </c>
    </row>
    <row r="158" spans="1:33" ht="15.75" customHeight="1" x14ac:dyDescent="0.2">
      <c r="A158" s="17" t="s">
        <v>31</v>
      </c>
      <c r="B158" s="18" t="s">
        <v>408</v>
      </c>
      <c r="C158" s="27">
        <v>0</v>
      </c>
      <c r="D158" s="27">
        <v>0</v>
      </c>
      <c r="E158" s="27">
        <v>0</v>
      </c>
      <c r="F158" s="27">
        <v>0</v>
      </c>
      <c r="G158" s="27">
        <v>0</v>
      </c>
      <c r="H158" s="27">
        <v>0</v>
      </c>
      <c r="I158" s="27">
        <v>0</v>
      </c>
      <c r="J158" s="27">
        <v>0</v>
      </c>
      <c r="K158" s="27">
        <v>0</v>
      </c>
      <c r="L158" s="27">
        <v>0</v>
      </c>
      <c r="M158" s="27">
        <v>0</v>
      </c>
      <c r="N158" s="27">
        <v>0</v>
      </c>
      <c r="O158" s="27">
        <v>0</v>
      </c>
      <c r="P158" s="27">
        <v>0</v>
      </c>
      <c r="Q158" s="27">
        <v>0</v>
      </c>
      <c r="R158" s="27">
        <v>0</v>
      </c>
      <c r="S158" s="27">
        <v>0</v>
      </c>
      <c r="T158" s="27">
        <v>0</v>
      </c>
      <c r="U158" s="27">
        <v>0</v>
      </c>
      <c r="V158" s="27">
        <v>0</v>
      </c>
      <c r="W158" s="27">
        <v>0</v>
      </c>
      <c r="X158" s="27">
        <v>0</v>
      </c>
      <c r="Y158" s="27">
        <v>0</v>
      </c>
      <c r="Z158" s="27">
        <v>0</v>
      </c>
      <c r="AA158" s="27">
        <v>0</v>
      </c>
      <c r="AB158" s="27">
        <v>0</v>
      </c>
      <c r="AC158" s="27">
        <v>0</v>
      </c>
      <c r="AD158" s="27">
        <v>0</v>
      </c>
      <c r="AE158" s="27">
        <v>0</v>
      </c>
      <c r="AF158" s="27">
        <v>0</v>
      </c>
      <c r="AG158" s="28">
        <v>0</v>
      </c>
    </row>
    <row r="159" spans="1:33" ht="15.75" customHeight="1" x14ac:dyDescent="0.2">
      <c r="A159" s="19" t="s">
        <v>31</v>
      </c>
      <c r="B159" s="20" t="s">
        <v>409</v>
      </c>
      <c r="C159" s="29">
        <v>0</v>
      </c>
      <c r="D159" s="29">
        <v>0</v>
      </c>
      <c r="E159" s="29">
        <v>0</v>
      </c>
      <c r="F159" s="29">
        <v>0</v>
      </c>
      <c r="G159" s="29">
        <v>0</v>
      </c>
      <c r="H159" s="29">
        <v>0</v>
      </c>
      <c r="I159" s="29">
        <v>0</v>
      </c>
      <c r="J159" s="29">
        <v>0</v>
      </c>
      <c r="K159" s="29">
        <v>0</v>
      </c>
      <c r="L159" s="29">
        <v>0</v>
      </c>
      <c r="M159" s="29">
        <v>0</v>
      </c>
      <c r="N159" s="29">
        <v>0</v>
      </c>
      <c r="O159" s="29">
        <v>0</v>
      </c>
      <c r="P159" s="29">
        <v>0</v>
      </c>
      <c r="Q159" s="29">
        <v>0</v>
      </c>
      <c r="R159" s="29">
        <v>0</v>
      </c>
      <c r="S159" s="29">
        <v>0</v>
      </c>
      <c r="T159" s="29">
        <v>0</v>
      </c>
      <c r="U159" s="29">
        <v>0</v>
      </c>
      <c r="V159" s="29">
        <v>0</v>
      </c>
      <c r="W159" s="29">
        <v>0</v>
      </c>
      <c r="X159" s="29">
        <v>0</v>
      </c>
      <c r="Y159" s="29">
        <v>0</v>
      </c>
      <c r="Z159" s="29">
        <v>0</v>
      </c>
      <c r="AA159" s="29">
        <v>0</v>
      </c>
      <c r="AB159" s="29">
        <v>0</v>
      </c>
      <c r="AC159" s="29">
        <v>0</v>
      </c>
      <c r="AD159" s="29">
        <v>0</v>
      </c>
      <c r="AE159" s="29">
        <v>0</v>
      </c>
      <c r="AF159" s="29">
        <v>0</v>
      </c>
      <c r="AG159" s="30">
        <v>0</v>
      </c>
    </row>
    <row r="160" spans="1:33" ht="15.75" customHeight="1" x14ac:dyDescent="0.2">
      <c r="A160" s="17" t="s">
        <v>31</v>
      </c>
      <c r="B160" s="18" t="s">
        <v>410</v>
      </c>
      <c r="C160" s="27">
        <v>0</v>
      </c>
      <c r="D160" s="27">
        <v>0</v>
      </c>
      <c r="E160" s="27">
        <v>0</v>
      </c>
      <c r="F160" s="27">
        <v>0</v>
      </c>
      <c r="G160" s="27">
        <v>0</v>
      </c>
      <c r="H160" s="27">
        <v>0</v>
      </c>
      <c r="I160" s="27">
        <v>0</v>
      </c>
      <c r="J160" s="27">
        <v>0</v>
      </c>
      <c r="K160" s="27">
        <v>0</v>
      </c>
      <c r="L160" s="27">
        <v>0</v>
      </c>
      <c r="M160" s="27">
        <v>0</v>
      </c>
      <c r="N160" s="27">
        <v>0</v>
      </c>
      <c r="O160" s="27">
        <v>0</v>
      </c>
      <c r="P160" s="27">
        <v>0</v>
      </c>
      <c r="Q160" s="27">
        <v>0</v>
      </c>
      <c r="R160" s="27">
        <v>0</v>
      </c>
      <c r="S160" s="27">
        <v>0</v>
      </c>
      <c r="T160" s="27">
        <v>0</v>
      </c>
      <c r="U160" s="27">
        <v>0</v>
      </c>
      <c r="V160" s="27">
        <v>0</v>
      </c>
      <c r="W160" s="27">
        <v>0</v>
      </c>
      <c r="X160" s="27">
        <v>0</v>
      </c>
      <c r="Y160" s="27">
        <v>0</v>
      </c>
      <c r="Z160" s="27">
        <v>0</v>
      </c>
      <c r="AA160" s="27">
        <v>0</v>
      </c>
      <c r="AB160" s="27">
        <v>0</v>
      </c>
      <c r="AC160" s="27">
        <v>0</v>
      </c>
      <c r="AD160" s="27">
        <v>0</v>
      </c>
      <c r="AE160" s="27">
        <v>0</v>
      </c>
      <c r="AF160" s="27">
        <v>0</v>
      </c>
      <c r="AG160" s="28">
        <v>0</v>
      </c>
    </row>
    <row r="161" spans="1:33" ht="15.75" customHeight="1" x14ac:dyDescent="0.2">
      <c r="A161" s="19" t="s">
        <v>31</v>
      </c>
      <c r="B161" s="20" t="s">
        <v>411</v>
      </c>
      <c r="C161" s="29">
        <v>0</v>
      </c>
      <c r="D161" s="29">
        <v>0</v>
      </c>
      <c r="E161" s="29">
        <v>0</v>
      </c>
      <c r="F161" s="29">
        <v>0</v>
      </c>
      <c r="G161" s="29">
        <v>0</v>
      </c>
      <c r="H161" s="29">
        <v>0</v>
      </c>
      <c r="I161" s="29">
        <v>0</v>
      </c>
      <c r="J161" s="29">
        <v>0</v>
      </c>
      <c r="K161" s="29">
        <v>0</v>
      </c>
      <c r="L161" s="29">
        <v>0</v>
      </c>
      <c r="M161" s="29">
        <v>0</v>
      </c>
      <c r="N161" s="29">
        <v>0</v>
      </c>
      <c r="O161" s="29">
        <v>0</v>
      </c>
      <c r="P161" s="29">
        <v>0</v>
      </c>
      <c r="Q161" s="29">
        <v>0</v>
      </c>
      <c r="R161" s="29">
        <v>0</v>
      </c>
      <c r="S161" s="29">
        <v>0</v>
      </c>
      <c r="T161" s="29">
        <v>0</v>
      </c>
      <c r="U161" s="29">
        <v>0</v>
      </c>
      <c r="V161" s="29">
        <v>0</v>
      </c>
      <c r="W161" s="29">
        <v>0</v>
      </c>
      <c r="X161" s="29">
        <v>0</v>
      </c>
      <c r="Y161" s="29">
        <v>0</v>
      </c>
      <c r="Z161" s="29">
        <v>0</v>
      </c>
      <c r="AA161" s="29">
        <v>0</v>
      </c>
      <c r="AB161" s="29">
        <v>0</v>
      </c>
      <c r="AC161" s="29">
        <v>0</v>
      </c>
      <c r="AD161" s="29">
        <v>0</v>
      </c>
      <c r="AE161" s="29">
        <v>0</v>
      </c>
      <c r="AF161" s="29">
        <v>0</v>
      </c>
      <c r="AG161" s="30">
        <v>0</v>
      </c>
    </row>
    <row r="162" spans="1:33" ht="15.75" customHeight="1" x14ac:dyDescent="0.2">
      <c r="A162" s="17" t="s">
        <v>31</v>
      </c>
      <c r="B162" s="18" t="s">
        <v>412</v>
      </c>
      <c r="C162" s="27">
        <v>-0.47615468053999987</v>
      </c>
      <c r="D162" s="27">
        <v>-0.48571551428399989</v>
      </c>
      <c r="E162" s="27">
        <v>-0.49527634802800002</v>
      </c>
      <c r="F162" s="27">
        <v>-0.50483718177199999</v>
      </c>
      <c r="G162" s="27">
        <v>-0.51439801551600006</v>
      </c>
      <c r="H162" s="27">
        <v>-0.52395884926000003</v>
      </c>
      <c r="I162" s="27">
        <v>-0.5335196830040001</v>
      </c>
      <c r="J162" s="27">
        <v>-0.54308051674800017</v>
      </c>
      <c r="K162" s="27">
        <v>-0.55264135049200025</v>
      </c>
      <c r="L162" s="27">
        <v>-0.56220218423600021</v>
      </c>
      <c r="M162" s="27">
        <v>-0.57176301797999995</v>
      </c>
      <c r="N162" s="27">
        <v>-0.57863253457876707</v>
      </c>
      <c r="O162" s="27">
        <v>-0.58550205117753429</v>
      </c>
      <c r="P162" s="27">
        <v>-0.59237156777630151</v>
      </c>
      <c r="Q162" s="27">
        <v>-0.59924108437506862</v>
      </c>
      <c r="R162" s="27">
        <v>-0.60611060097383562</v>
      </c>
      <c r="S162" s="27">
        <v>-0.61298011757260307</v>
      </c>
      <c r="T162" s="27">
        <v>-0.61984963417137007</v>
      </c>
      <c r="U162" s="27">
        <v>-0.62671915077013718</v>
      </c>
      <c r="V162" s="27">
        <v>-0.63358866736890429</v>
      </c>
      <c r="W162" s="27">
        <v>-0.64045818396767118</v>
      </c>
      <c r="X162" s="27">
        <v>-0.64732770056643996</v>
      </c>
      <c r="Y162" s="27">
        <v>-0.65419721716520651</v>
      </c>
      <c r="Z162" s="27">
        <v>-0.66106673376397296</v>
      </c>
      <c r="AA162" s="27">
        <v>-0.66793625036274173</v>
      </c>
      <c r="AB162" s="27">
        <v>-0.67480576696150807</v>
      </c>
      <c r="AC162" s="27">
        <v>-0.68167528356027451</v>
      </c>
      <c r="AD162" s="27">
        <v>-0.68854480015904329</v>
      </c>
      <c r="AE162" s="27">
        <v>0</v>
      </c>
      <c r="AF162" s="27">
        <v>0</v>
      </c>
      <c r="AG162" s="28">
        <v>0</v>
      </c>
    </row>
    <row r="163" spans="1:33" ht="15.75" customHeight="1" x14ac:dyDescent="0.2">
      <c r="A163" s="19" t="s">
        <v>31</v>
      </c>
      <c r="B163" s="20" t="s">
        <v>413</v>
      </c>
      <c r="C163" s="29">
        <v>-0.10715558561751221</v>
      </c>
      <c r="D163" s="29">
        <v>-0.1022562035359536</v>
      </c>
      <c r="E163" s="29">
        <v>-0.1015835788854574</v>
      </c>
      <c r="F163" s="29">
        <v>-8.8840342234972919E-2</v>
      </c>
      <c r="G163" s="29">
        <v>-7.8446217860723408E-2</v>
      </c>
      <c r="H163" s="29">
        <v>-6.4420716431237562E-2</v>
      </c>
      <c r="I163" s="29">
        <v>-5.2435015490227672E-2</v>
      </c>
      <c r="J163" s="29">
        <v>-5.5002593411367387E-2</v>
      </c>
      <c r="K163" s="29">
        <v>-5.3608451650459313E-2</v>
      </c>
      <c r="L163" s="29">
        <v>-4.8568434854968777E-2</v>
      </c>
      <c r="M163" s="29">
        <v>-4.8222669137311623E-2</v>
      </c>
      <c r="N163" s="29">
        <v>-4.901764098164392E-2</v>
      </c>
      <c r="O163" s="29">
        <v>-4.9836729968687057E-2</v>
      </c>
      <c r="P163" s="29">
        <v>-4.297089759381946E-2</v>
      </c>
      <c r="Q163" s="29">
        <v>-4.2338828721834622E-2</v>
      </c>
      <c r="R163" s="29">
        <v>-4.257769387638298E-2</v>
      </c>
      <c r="S163" s="29">
        <v>-4.2249066718274733E-2</v>
      </c>
      <c r="T163" s="29">
        <v>-3.9917863660852017E-2</v>
      </c>
      <c r="U163" s="29">
        <v>-3.9121556801242838E-2</v>
      </c>
      <c r="V163" s="29">
        <v>-4.4282019993369552E-2</v>
      </c>
      <c r="W163" s="29">
        <v>-4.9070525618532743E-2</v>
      </c>
      <c r="X163" s="29">
        <v>-4.8626693886872067E-2</v>
      </c>
      <c r="Y163" s="29">
        <v>-4.836920616700266E-2</v>
      </c>
      <c r="Z163" s="29">
        <v>-4.6338279148211092E-2</v>
      </c>
      <c r="AA163" s="29">
        <v>-4.6033517320234203E-2</v>
      </c>
      <c r="AB163" s="29">
        <v>-4.6135286909077193E-2</v>
      </c>
      <c r="AC163" s="29">
        <v>-4.5911346754740179E-2</v>
      </c>
      <c r="AD163" s="29">
        <v>-4.5431349370905719E-2</v>
      </c>
      <c r="AE163" s="29">
        <v>0</v>
      </c>
      <c r="AF163" s="29">
        <v>0</v>
      </c>
      <c r="AG163" s="30">
        <v>0</v>
      </c>
    </row>
    <row r="164" spans="1:33" ht="15.75" customHeight="1" x14ac:dyDescent="0.2">
      <c r="A164" s="17" t="s">
        <v>31</v>
      </c>
      <c r="B164" s="18" t="s">
        <v>414</v>
      </c>
      <c r="C164" s="27">
        <v>-8.5092485172967719E-3</v>
      </c>
      <c r="D164" s="27">
        <v>-8.003446868899023E-3</v>
      </c>
      <c r="E164" s="27">
        <v>-7.8969909137860846E-3</v>
      </c>
      <c r="F164" s="27">
        <v>-6.2446722739329533E-3</v>
      </c>
      <c r="G164" s="27">
        <v>-5.0675051881091992E-3</v>
      </c>
      <c r="H164" s="27">
        <v>-3.5475740650791751E-3</v>
      </c>
      <c r="I164" s="27">
        <v>-2.224566527366083E-3</v>
      </c>
      <c r="J164" s="27">
        <v>-2.1890352826684991E-3</v>
      </c>
      <c r="K164" s="27">
        <v>-2.1903078264731068E-3</v>
      </c>
      <c r="L164" s="27">
        <v>-1.7857119929552709E-3</v>
      </c>
      <c r="M164" s="27">
        <v>-1.7364985744263779E-3</v>
      </c>
      <c r="N164" s="27">
        <v>-2.0794765200505519E-3</v>
      </c>
      <c r="O164" s="27">
        <v>-2.35479547150013E-3</v>
      </c>
      <c r="P164" s="27">
        <v>-1.6114751102868699E-3</v>
      </c>
      <c r="Q164" s="27">
        <v>-1.373494997866274E-3</v>
      </c>
      <c r="R164" s="27">
        <v>-1.656574317980144E-3</v>
      </c>
      <c r="S164" s="27">
        <v>-1.850955881417301E-3</v>
      </c>
      <c r="T164" s="27">
        <v>-1.836844453135721E-3</v>
      </c>
      <c r="U164" s="27">
        <v>-1.939970780999019E-3</v>
      </c>
      <c r="V164" s="27">
        <v>-2.512736686557133E-3</v>
      </c>
      <c r="W164" s="27">
        <v>-3.0199302194707841E-3</v>
      </c>
      <c r="X164" s="27">
        <v>-3.1022572759903579E-3</v>
      </c>
      <c r="Y164" s="27">
        <v>-3.1834290251513361E-3</v>
      </c>
      <c r="Z164" s="27">
        <v>-3.060416621972427E-3</v>
      </c>
      <c r="AA164" s="27">
        <v>-3.0661050569258351E-3</v>
      </c>
      <c r="AB164" s="27">
        <v>-3.115583076813342E-3</v>
      </c>
      <c r="AC164" s="27">
        <v>-3.1508083138237402E-3</v>
      </c>
      <c r="AD164" s="27">
        <v>-3.1598902204834191E-3</v>
      </c>
      <c r="AE164" s="27">
        <v>0</v>
      </c>
      <c r="AF164" s="27">
        <v>0</v>
      </c>
      <c r="AG164" s="28">
        <v>0</v>
      </c>
    </row>
    <row r="165" spans="1:33" ht="15.75" customHeight="1" x14ac:dyDescent="0.2">
      <c r="A165" s="19" t="s">
        <v>31</v>
      </c>
      <c r="B165" s="20" t="s">
        <v>415</v>
      </c>
      <c r="C165" s="29">
        <v>-4.3627107215284247E-2</v>
      </c>
      <c r="D165" s="29">
        <v>-4.2084084825642222E-2</v>
      </c>
      <c r="E165" s="29">
        <v>-4.1696791721834887E-2</v>
      </c>
      <c r="F165" s="29">
        <v>-3.6450303779316587E-2</v>
      </c>
      <c r="G165" s="29">
        <v>-3.2408755932251503E-2</v>
      </c>
      <c r="H165" s="29">
        <v>-2.711501886320555E-2</v>
      </c>
      <c r="I165" s="29">
        <v>-2.221433921813059E-2</v>
      </c>
      <c r="J165" s="29">
        <v>-2.1173353907286939E-2</v>
      </c>
      <c r="K165" s="29">
        <v>-2.0311139764151991E-2</v>
      </c>
      <c r="L165" s="29">
        <v>-1.8243338083658689E-2</v>
      </c>
      <c r="M165" s="29">
        <v>-1.7279167526309699E-2</v>
      </c>
      <c r="N165" s="29">
        <v>-1.7596141072554111E-2</v>
      </c>
      <c r="O165" s="29">
        <v>-1.7817999115841129E-2</v>
      </c>
      <c r="P165" s="29">
        <v>-1.4946428685185101E-2</v>
      </c>
      <c r="Q165" s="29">
        <v>-1.3571040488187519E-2</v>
      </c>
      <c r="R165" s="29">
        <v>-1.3960177620624089E-2</v>
      </c>
      <c r="S165" s="29">
        <v>-1.404583083352425E-2</v>
      </c>
      <c r="T165" s="29">
        <v>-1.3217088859631829E-2</v>
      </c>
      <c r="U165" s="29">
        <v>-1.307143176472029E-2</v>
      </c>
      <c r="V165" s="29">
        <v>-1.534040773228639E-2</v>
      </c>
      <c r="W165" s="29">
        <v>-1.7362149963936421E-2</v>
      </c>
      <c r="X165" s="29">
        <v>-1.7347393281365101E-2</v>
      </c>
      <c r="Y165" s="29">
        <v>-1.7385365484535099E-2</v>
      </c>
      <c r="Z165" s="29">
        <v>-1.6463043004848389E-2</v>
      </c>
      <c r="AA165" s="29">
        <v>-1.622206349850357E-2</v>
      </c>
      <c r="AB165" s="29">
        <v>-1.623615226374104E-2</v>
      </c>
      <c r="AC165" s="29">
        <v>-1.6212837985147759E-2</v>
      </c>
      <c r="AD165" s="29">
        <v>-1.608883693701748E-2</v>
      </c>
      <c r="AE165" s="29">
        <v>0</v>
      </c>
      <c r="AF165" s="29">
        <v>0</v>
      </c>
      <c r="AG165" s="30">
        <v>0</v>
      </c>
    </row>
    <row r="166" spans="1:33" ht="15.75" customHeight="1" x14ac:dyDescent="0.2">
      <c r="A166" s="17" t="s">
        <v>31</v>
      </c>
      <c r="B166" s="18" t="s">
        <v>416</v>
      </c>
      <c r="C166" s="27">
        <v>-4.3489237123376052E-2</v>
      </c>
      <c r="D166" s="27">
        <v>-4.1846949451783903E-2</v>
      </c>
      <c r="E166" s="27">
        <v>-4.1398861807767293E-2</v>
      </c>
      <c r="F166" s="27">
        <v>-3.5945265047406257E-2</v>
      </c>
      <c r="G166" s="27">
        <v>-3.1742572518142373E-2</v>
      </c>
      <c r="H166" s="27">
        <v>-2.6256901105242189E-2</v>
      </c>
      <c r="I166" s="27">
        <v>-2.1185489486516641E-2</v>
      </c>
      <c r="J166" s="27">
        <v>-2.0099641493303809E-2</v>
      </c>
      <c r="K166" s="27">
        <v>-1.920014448009618E-2</v>
      </c>
      <c r="L166" s="27">
        <v>-1.7060228217284489E-2</v>
      </c>
      <c r="M166" s="27">
        <v>-1.6061256128706281E-2</v>
      </c>
      <c r="N166" s="27">
        <v>-1.6384293657302412E-2</v>
      </c>
      <c r="O166" s="27">
        <v>-1.6609120491656651E-2</v>
      </c>
      <c r="P166" s="27">
        <v>-1.36464087748516E-2</v>
      </c>
      <c r="Q166" s="27">
        <v>-1.223033903646522E-2</v>
      </c>
      <c r="R166" s="27">
        <v>-1.2602984652203761E-2</v>
      </c>
      <c r="S166" s="27">
        <v>-1.26913451286362E-2</v>
      </c>
      <c r="T166" s="27">
        <v>-1.192322294247132E-2</v>
      </c>
      <c r="U166" s="27">
        <v>-1.179484404431118E-2</v>
      </c>
      <c r="V166" s="27">
        <v>-1.392800563238389E-2</v>
      </c>
      <c r="W166" s="27">
        <v>-1.5829545794087779E-2</v>
      </c>
      <c r="X166" s="27">
        <v>-1.58235989314972E-2</v>
      </c>
      <c r="Y166" s="27">
        <v>-1.5866973122037768E-2</v>
      </c>
      <c r="Z166" s="27">
        <v>-1.501084669086488E-2</v>
      </c>
      <c r="AA166" s="27">
        <v>-1.479280654655527E-2</v>
      </c>
      <c r="AB166" s="27">
        <v>-1.4813592216206491E-2</v>
      </c>
      <c r="AC166" s="27">
        <v>-1.4799266402173879E-2</v>
      </c>
      <c r="AD166" s="27">
        <v>-1.4690553701793341E-2</v>
      </c>
      <c r="AE166" s="27">
        <v>0</v>
      </c>
      <c r="AF166" s="27">
        <v>0</v>
      </c>
      <c r="AG166" s="28">
        <v>0</v>
      </c>
    </row>
    <row r="167" spans="1:33" ht="15.75" customHeight="1" x14ac:dyDescent="0.2">
      <c r="A167" s="19" t="s">
        <v>31</v>
      </c>
      <c r="B167" s="20" t="s">
        <v>417</v>
      </c>
      <c r="C167" s="29">
        <v>-1.15299927615551E-2</v>
      </c>
      <c r="D167" s="29">
        <v>-1.0321722389628489E-2</v>
      </c>
      <c r="E167" s="29">
        <v>-1.059093444206911E-2</v>
      </c>
      <c r="F167" s="29">
        <v>-1.020010113431712E-2</v>
      </c>
      <c r="G167" s="29">
        <v>-9.2273842222203462E-3</v>
      </c>
      <c r="H167" s="29">
        <v>-7.5012223977106484E-3</v>
      </c>
      <c r="I167" s="29">
        <v>-6.8106202582143569E-3</v>
      </c>
      <c r="J167" s="29">
        <v>-1.154056272810814E-2</v>
      </c>
      <c r="K167" s="29">
        <v>-1.190685957973802E-2</v>
      </c>
      <c r="L167" s="29">
        <v>-1.147915656107033E-2</v>
      </c>
      <c r="M167" s="29">
        <v>-1.314574690786925E-2</v>
      </c>
      <c r="N167" s="29">
        <v>-1.2957729731736849E-2</v>
      </c>
      <c r="O167" s="29">
        <v>-1.305481488968914E-2</v>
      </c>
      <c r="P167" s="29">
        <v>-1.276658502349589E-2</v>
      </c>
      <c r="Q167" s="29">
        <v>-1.5163954199315609E-2</v>
      </c>
      <c r="R167" s="29">
        <v>-1.435795728557499E-2</v>
      </c>
      <c r="S167" s="29">
        <v>-1.366093487469699E-2</v>
      </c>
      <c r="T167" s="29">
        <v>-1.294070740561315E-2</v>
      </c>
      <c r="U167" s="29">
        <v>-1.2315310211212349E-2</v>
      </c>
      <c r="V167" s="29">
        <v>-1.2500869942142129E-2</v>
      </c>
      <c r="W167" s="29">
        <v>-1.2858899641037759E-2</v>
      </c>
      <c r="X167" s="29">
        <v>-1.2353444398019411E-2</v>
      </c>
      <c r="Y167" s="29">
        <v>-1.1933438535278449E-2</v>
      </c>
      <c r="Z167" s="29">
        <v>-1.18039728305254E-2</v>
      </c>
      <c r="AA167" s="29">
        <v>-1.195254221824953E-2</v>
      </c>
      <c r="AB167" s="29">
        <v>-1.1969959352316321E-2</v>
      </c>
      <c r="AC167" s="29">
        <v>-1.1748434053594801E-2</v>
      </c>
      <c r="AD167" s="29">
        <v>-1.149206851161148E-2</v>
      </c>
      <c r="AE167" s="29">
        <v>0</v>
      </c>
      <c r="AF167" s="29">
        <v>0</v>
      </c>
      <c r="AG167" s="30">
        <v>0</v>
      </c>
    </row>
    <row r="168" spans="1:33" ht="15.75" customHeight="1" x14ac:dyDescent="0.2">
      <c r="A168" s="17" t="s">
        <v>31</v>
      </c>
      <c r="B168" s="18" t="s">
        <v>418</v>
      </c>
      <c r="C168" s="27">
        <v>0</v>
      </c>
      <c r="D168" s="27">
        <v>0</v>
      </c>
      <c r="E168" s="27">
        <v>0</v>
      </c>
      <c r="F168" s="27">
        <v>0</v>
      </c>
      <c r="G168" s="27">
        <v>0</v>
      </c>
      <c r="H168" s="27">
        <v>0</v>
      </c>
      <c r="I168" s="27">
        <v>0</v>
      </c>
      <c r="J168" s="27">
        <v>0</v>
      </c>
      <c r="K168" s="27">
        <v>0</v>
      </c>
      <c r="L168" s="27">
        <v>0</v>
      </c>
      <c r="M168" s="27">
        <v>0</v>
      </c>
      <c r="N168" s="27">
        <v>0</v>
      </c>
      <c r="O168" s="27">
        <v>0</v>
      </c>
      <c r="P168" s="27">
        <v>0</v>
      </c>
      <c r="Q168" s="27">
        <v>0</v>
      </c>
      <c r="R168" s="27">
        <v>0</v>
      </c>
      <c r="S168" s="27">
        <v>0</v>
      </c>
      <c r="T168" s="27">
        <v>0</v>
      </c>
      <c r="U168" s="27">
        <v>0</v>
      </c>
      <c r="V168" s="27">
        <v>0</v>
      </c>
      <c r="W168" s="27">
        <v>0</v>
      </c>
      <c r="X168" s="27">
        <v>0</v>
      </c>
      <c r="Y168" s="27">
        <v>0</v>
      </c>
      <c r="Z168" s="27">
        <v>0</v>
      </c>
      <c r="AA168" s="27">
        <v>0</v>
      </c>
      <c r="AB168" s="27">
        <v>0</v>
      </c>
      <c r="AC168" s="27">
        <v>0</v>
      </c>
      <c r="AD168" s="27">
        <v>0</v>
      </c>
      <c r="AE168" s="27">
        <v>0</v>
      </c>
      <c r="AF168" s="27">
        <v>0</v>
      </c>
      <c r="AG168" s="28">
        <v>0</v>
      </c>
    </row>
    <row r="169" spans="1:33" ht="15.75" customHeight="1" x14ac:dyDescent="0.2">
      <c r="A169" s="17" t="s">
        <v>31</v>
      </c>
      <c r="B169" s="18" t="s">
        <v>419</v>
      </c>
      <c r="C169" s="27">
        <v>0.56556686453564931</v>
      </c>
      <c r="D169" s="27">
        <v>0.5519280385875226</v>
      </c>
      <c r="E169" s="27">
        <v>0.48811775641880228</v>
      </c>
      <c r="F169" s="27">
        <v>0.38000022510514347</v>
      </c>
      <c r="G169" s="27">
        <v>0.2465109728512937</v>
      </c>
      <c r="H169" s="27">
        <v>0.21932635683902349</v>
      </c>
      <c r="I169" s="27">
        <v>0.2162920942923087</v>
      </c>
      <c r="J169" s="27">
        <v>0.21276105166653331</v>
      </c>
      <c r="K169" s="27">
        <v>0.24468809169666689</v>
      </c>
      <c r="L169" s="27">
        <v>0.26389579803525409</v>
      </c>
      <c r="M169" s="27">
        <v>0.33979086031293321</v>
      </c>
      <c r="N169" s="27">
        <v>0.37789750076103729</v>
      </c>
      <c r="O169" s="27">
        <v>0.37817272900678028</v>
      </c>
      <c r="P169" s="27">
        <v>0.39334052801390951</v>
      </c>
      <c r="Q169" s="27">
        <v>0.40228613264760521</v>
      </c>
      <c r="R169" s="27">
        <v>0.4245186749539831</v>
      </c>
      <c r="S169" s="27">
        <v>0.43348296553028498</v>
      </c>
      <c r="T169" s="27">
        <v>0.47542023866455579</v>
      </c>
      <c r="U169" s="27">
        <v>0.51044838531739978</v>
      </c>
      <c r="V169" s="27">
        <v>0.51902177890656487</v>
      </c>
      <c r="W169" s="27">
        <v>0.52869664073249456</v>
      </c>
      <c r="X169" s="27">
        <v>0.54686661496907552</v>
      </c>
      <c r="Y169" s="27">
        <v>0.55848499096907522</v>
      </c>
      <c r="Z169" s="27">
        <v>0.57658177282354472</v>
      </c>
      <c r="AA169" s="27">
        <v>0.59184615317507761</v>
      </c>
      <c r="AB169" s="27">
        <v>0.60711053352660405</v>
      </c>
      <c r="AC169" s="27">
        <v>0.62237491387813704</v>
      </c>
      <c r="AD169" s="27">
        <v>0.63763929422966348</v>
      </c>
      <c r="AE169" s="27">
        <v>0.63763929422966348</v>
      </c>
      <c r="AF169" s="27">
        <v>0.63763929422966348</v>
      </c>
      <c r="AG169" s="28">
        <v>0.63763929422966348</v>
      </c>
    </row>
    <row r="170" spans="1:33" ht="15.75" customHeight="1" x14ac:dyDescent="0.2">
      <c r="A170" s="17" t="s">
        <v>34</v>
      </c>
      <c r="B170" s="18" t="s">
        <v>406</v>
      </c>
      <c r="C170" s="27">
        <v>-13.05371848938144</v>
      </c>
      <c r="D170" s="27">
        <v>-13.065186890608249</v>
      </c>
      <c r="E170" s="27">
        <v>-13.066846171922251</v>
      </c>
      <c r="F170" s="27">
        <v>-13.067320273067651</v>
      </c>
      <c r="G170" s="27">
        <v>-12.919324098072369</v>
      </c>
      <c r="H170" s="27">
        <v>-12.67754903378615</v>
      </c>
      <c r="I170" s="27">
        <v>-12.71165914011601</v>
      </c>
      <c r="J170" s="27">
        <v>-12.713873526370721</v>
      </c>
      <c r="K170" s="27">
        <v>-12.71387352637009</v>
      </c>
      <c r="L170" s="27">
        <v>-12.03529515249827</v>
      </c>
      <c r="M170" s="27">
        <v>-0.94536352953916014</v>
      </c>
      <c r="N170" s="27">
        <v>-0.94536352953874325</v>
      </c>
      <c r="O170" s="27">
        <v>-0.94536352953936853</v>
      </c>
      <c r="P170" s="27">
        <v>-0.94536352953895175</v>
      </c>
      <c r="Q170" s="27">
        <v>-0.94536352953874325</v>
      </c>
      <c r="R170" s="27">
        <v>-0.94536352953853486</v>
      </c>
      <c r="S170" s="27">
        <v>-0.94536352953874325</v>
      </c>
      <c r="T170" s="27">
        <v>-0.90192032597959337</v>
      </c>
      <c r="U170" s="27">
        <v>-0.90192032597938498</v>
      </c>
      <c r="V170" s="27">
        <v>-0.90192032597980187</v>
      </c>
      <c r="W170" s="27">
        <v>-0.9019203259791766</v>
      </c>
      <c r="X170" s="27">
        <v>-0.90192032598001026</v>
      </c>
      <c r="Y170" s="27">
        <v>-0.9019203259791766</v>
      </c>
      <c r="Z170" s="27">
        <v>-0.90192032597980187</v>
      </c>
      <c r="AA170" s="27">
        <v>-0.90192032597980187</v>
      </c>
      <c r="AB170" s="27">
        <v>-0.90192032597980187</v>
      </c>
      <c r="AC170" s="27">
        <v>-0.90192032597980187</v>
      </c>
      <c r="AD170" s="27">
        <v>-0.90192032597980187</v>
      </c>
      <c r="AE170" s="27">
        <v>0</v>
      </c>
      <c r="AF170" s="27">
        <v>0</v>
      </c>
      <c r="AG170" s="28">
        <v>0</v>
      </c>
    </row>
    <row r="171" spans="1:33" ht="15.75" customHeight="1" x14ac:dyDescent="0.2">
      <c r="A171" s="19" t="s">
        <v>34</v>
      </c>
      <c r="B171" s="20" t="s">
        <v>407</v>
      </c>
      <c r="C171" s="29">
        <v>-2.707546309395553</v>
      </c>
      <c r="D171" s="29">
        <v>-2.7088205761986188</v>
      </c>
      <c r="E171" s="29">
        <v>-2.7090049407890291</v>
      </c>
      <c r="F171" s="29">
        <v>-2.7090576186939801</v>
      </c>
      <c r="G171" s="29">
        <v>-2.6774042165676089</v>
      </c>
      <c r="H171" s="29">
        <v>-2.6256933885421181</v>
      </c>
      <c r="I171" s="29">
        <v>-2.6351407133298319</v>
      </c>
      <c r="J171" s="29">
        <v>-2.6357536291677901</v>
      </c>
      <c r="K171" s="29">
        <v>-2.6357536291679979</v>
      </c>
      <c r="L171" s="29">
        <v>-2.494846049303812</v>
      </c>
      <c r="M171" s="29">
        <v>-0.192786419999635</v>
      </c>
      <c r="N171" s="29">
        <v>-0.19278641999989549</v>
      </c>
      <c r="O171" s="29">
        <v>-0.19278641999989549</v>
      </c>
      <c r="P171" s="29">
        <v>-0.19278641999979129</v>
      </c>
      <c r="Q171" s="29">
        <v>-0.19278641999989549</v>
      </c>
      <c r="R171" s="29">
        <v>-0.19278641999994761</v>
      </c>
      <c r="S171" s="29">
        <v>-0.19278641999979129</v>
      </c>
      <c r="T171" s="29">
        <v>-0.1879593973821774</v>
      </c>
      <c r="U171" s="29">
        <v>-0.18795939738207321</v>
      </c>
      <c r="V171" s="29">
        <v>-0.1879593973821774</v>
      </c>
      <c r="W171" s="29">
        <v>-0.18795939738202111</v>
      </c>
      <c r="X171" s="29">
        <v>-0.18795939738222961</v>
      </c>
      <c r="Y171" s="29">
        <v>-0.1879593973821253</v>
      </c>
      <c r="Z171" s="29">
        <v>-0.1879593973821774</v>
      </c>
      <c r="AA171" s="29">
        <v>-0.1879593973821774</v>
      </c>
      <c r="AB171" s="29">
        <v>-0.1879593973821774</v>
      </c>
      <c r="AC171" s="29">
        <v>-0.1879593973821774</v>
      </c>
      <c r="AD171" s="29">
        <v>-0.1879593973821774</v>
      </c>
      <c r="AE171" s="29">
        <v>0</v>
      </c>
      <c r="AF171" s="29">
        <v>0</v>
      </c>
      <c r="AG171" s="30">
        <v>0</v>
      </c>
    </row>
    <row r="172" spans="1:33" ht="15.75" customHeight="1" x14ac:dyDescent="0.2">
      <c r="A172" s="17" t="s">
        <v>34</v>
      </c>
      <c r="B172" s="18" t="s">
        <v>408</v>
      </c>
      <c r="C172" s="27">
        <v>-3.6393129306516032</v>
      </c>
      <c r="D172" s="27">
        <v>-3.5945339132151348</v>
      </c>
      <c r="E172" s="27">
        <v>-3.6051114435650602</v>
      </c>
      <c r="F172" s="27">
        <v>-3.60813372749781</v>
      </c>
      <c r="G172" s="27">
        <v>-3.5785215220227728</v>
      </c>
      <c r="H172" s="27">
        <v>-3.5301487402779892</v>
      </c>
      <c r="I172" s="27">
        <v>-4.5901733758435528</v>
      </c>
      <c r="J172" s="27">
        <v>-4.6590267032424126</v>
      </c>
      <c r="K172" s="27">
        <v>-4.6590267032422048</v>
      </c>
      <c r="L172" s="27">
        <v>-4.6385228700540511</v>
      </c>
      <c r="M172" s="27">
        <v>-4.2008846006746694</v>
      </c>
      <c r="N172" s="27">
        <v>-4.2008846006748772</v>
      </c>
      <c r="O172" s="27">
        <v>-4.2008846006746694</v>
      </c>
      <c r="P172" s="27">
        <v>-4.2008846006744607</v>
      </c>
      <c r="Q172" s="27">
        <v>-4.2008846006746694</v>
      </c>
      <c r="R172" s="27">
        <v>-4.200884600674982</v>
      </c>
      <c r="S172" s="27">
        <v>-4.2008846006747733</v>
      </c>
      <c r="T172" s="27">
        <v>-5.1300478971765147</v>
      </c>
      <c r="U172" s="27">
        <v>-5.1300478971760981</v>
      </c>
      <c r="V172" s="27">
        <v>-5.1300478971765147</v>
      </c>
      <c r="W172" s="27">
        <v>-5.1300478971771399</v>
      </c>
      <c r="X172" s="27">
        <v>-5.1300478971763059</v>
      </c>
      <c r="Y172" s="27">
        <v>-5.1300478971769312</v>
      </c>
      <c r="Z172" s="27">
        <v>-5.1300478971765147</v>
      </c>
      <c r="AA172" s="27">
        <v>-5.1300478971765147</v>
      </c>
      <c r="AB172" s="27">
        <v>-5.1300478971765147</v>
      </c>
      <c r="AC172" s="27">
        <v>-5.1300478971765147</v>
      </c>
      <c r="AD172" s="27">
        <v>-5.1300478971765147</v>
      </c>
      <c r="AE172" s="27">
        <v>0</v>
      </c>
      <c r="AF172" s="27">
        <v>0</v>
      </c>
      <c r="AG172" s="28">
        <v>0</v>
      </c>
    </row>
    <row r="173" spans="1:33" ht="15.75" customHeight="1" x14ac:dyDescent="0.2">
      <c r="A173" s="19" t="s">
        <v>34</v>
      </c>
      <c r="B173" s="20" t="s">
        <v>409</v>
      </c>
      <c r="C173" s="29">
        <v>-1.384645859508888</v>
      </c>
      <c r="D173" s="29">
        <v>-1.384645859509045</v>
      </c>
      <c r="E173" s="29">
        <v>-1.384645859509045</v>
      </c>
      <c r="F173" s="29">
        <v>-1.384645859508941</v>
      </c>
      <c r="G173" s="29">
        <v>-1.383407710269182</v>
      </c>
      <c r="H173" s="29">
        <v>-1.381384997670551</v>
      </c>
      <c r="I173" s="29">
        <v>-1.3922850374818461</v>
      </c>
      <c r="J173" s="29">
        <v>-1.392991897692951</v>
      </c>
      <c r="K173" s="29">
        <v>-1.3929918976931079</v>
      </c>
      <c r="L173" s="29">
        <v>-1.2623743420547411</v>
      </c>
      <c r="M173" s="29">
        <v>0.87074390192892293</v>
      </c>
      <c r="N173" s="29">
        <v>0.87074390192907924</v>
      </c>
      <c r="O173" s="29">
        <v>0.87074390192871454</v>
      </c>
      <c r="P173" s="29">
        <v>0.87074390192881879</v>
      </c>
      <c r="Q173" s="29">
        <v>0.87074390192861029</v>
      </c>
      <c r="R173" s="29">
        <v>0.87074390192897511</v>
      </c>
      <c r="S173" s="29">
        <v>0.87074390192887086</v>
      </c>
      <c r="T173" s="29">
        <v>0.87074390192897511</v>
      </c>
      <c r="U173" s="29">
        <v>0.87074390192861029</v>
      </c>
      <c r="V173" s="29">
        <v>0.87074390192871454</v>
      </c>
      <c r="W173" s="29">
        <v>0.87074390192887086</v>
      </c>
      <c r="X173" s="29">
        <v>0.87074390192887086</v>
      </c>
      <c r="Y173" s="29">
        <v>0.87074390192881879</v>
      </c>
      <c r="Z173" s="29">
        <v>0.87074390192902718</v>
      </c>
      <c r="AA173" s="29">
        <v>0.87074390192902718</v>
      </c>
      <c r="AB173" s="29">
        <v>0.87074390192902718</v>
      </c>
      <c r="AC173" s="29">
        <v>0.87074390192902718</v>
      </c>
      <c r="AD173" s="29">
        <v>0.87074390192902718</v>
      </c>
      <c r="AE173" s="29">
        <v>0</v>
      </c>
      <c r="AF173" s="29">
        <v>0</v>
      </c>
      <c r="AG173" s="30">
        <v>0</v>
      </c>
    </row>
    <row r="174" spans="1:33" ht="15.75" customHeight="1" x14ac:dyDescent="0.2">
      <c r="A174" s="17" t="s">
        <v>34</v>
      </c>
      <c r="B174" s="18" t="s">
        <v>410</v>
      </c>
      <c r="C174" s="27">
        <v>-5.0179241808985466</v>
      </c>
      <c r="D174" s="27">
        <v>-5.0179241808979214</v>
      </c>
      <c r="E174" s="27">
        <v>-5.0179241808985466</v>
      </c>
      <c r="F174" s="27">
        <v>-5.0179241808977126</v>
      </c>
      <c r="G174" s="27">
        <v>-5.0090163370274654</v>
      </c>
      <c r="H174" s="27">
        <v>-4.9944639652785359</v>
      </c>
      <c r="I174" s="27">
        <v>-4.6738546417420634</v>
      </c>
      <c r="J174" s="27">
        <v>-4.6530633439008202</v>
      </c>
      <c r="K174" s="27">
        <v>-4.6530633439006124</v>
      </c>
      <c r="L174" s="27">
        <v>-4.2660588729841979</v>
      </c>
      <c r="M174" s="27">
        <v>2.0541198608600362</v>
      </c>
      <c r="N174" s="27">
        <v>2.0541198608604532</v>
      </c>
      <c r="O174" s="27">
        <v>2.054119860860661</v>
      </c>
      <c r="P174" s="27">
        <v>2.0541198608604532</v>
      </c>
      <c r="Q174" s="27">
        <v>2.054119860860244</v>
      </c>
      <c r="R174" s="27">
        <v>2.054119860861078</v>
      </c>
      <c r="S174" s="27">
        <v>2.0541198608596192</v>
      </c>
      <c r="T174" s="27">
        <v>2.0541198608604532</v>
      </c>
      <c r="U174" s="27">
        <v>2.0541198608608702</v>
      </c>
      <c r="V174" s="27">
        <v>2.0541198608598279</v>
      </c>
      <c r="W174" s="27">
        <v>2.0541198608604532</v>
      </c>
      <c r="X174" s="27">
        <v>2.054119860860661</v>
      </c>
      <c r="Y174" s="27">
        <v>2.0541198608612872</v>
      </c>
      <c r="Z174" s="27">
        <v>2.0541198608600362</v>
      </c>
      <c r="AA174" s="27">
        <v>2.0541198608600362</v>
      </c>
      <c r="AB174" s="27">
        <v>2.0541198608600362</v>
      </c>
      <c r="AC174" s="27">
        <v>2.0541198608600362</v>
      </c>
      <c r="AD174" s="27">
        <v>2.0541198608600362</v>
      </c>
      <c r="AE174" s="27">
        <v>0</v>
      </c>
      <c r="AF174" s="27">
        <v>0</v>
      </c>
      <c r="AG174" s="28">
        <v>0</v>
      </c>
    </row>
    <row r="175" spans="1:33" ht="15.75" customHeight="1" x14ac:dyDescent="0.2">
      <c r="A175" s="19" t="s">
        <v>34</v>
      </c>
      <c r="B175" s="20" t="s">
        <v>411</v>
      </c>
      <c r="C175" s="29">
        <v>-6.6736558436878344</v>
      </c>
      <c r="D175" s="29">
        <v>-6.6736558436878344</v>
      </c>
      <c r="E175" s="29">
        <v>-6.6736558436878344</v>
      </c>
      <c r="F175" s="29">
        <v>-4.2656850928001413</v>
      </c>
      <c r="G175" s="29">
        <v>-4.2656850928001413</v>
      </c>
      <c r="H175" s="29">
        <v>-4.2656850928001413</v>
      </c>
      <c r="I175" s="29">
        <v>-4.2656850928001413</v>
      </c>
      <c r="J175" s="29">
        <v>-4.2656850928001413</v>
      </c>
      <c r="K175" s="29">
        <v>-4.2656850928001413</v>
      </c>
      <c r="L175" s="29">
        <v>-4.2656850928001413</v>
      </c>
      <c r="M175" s="29">
        <v>-4.2656850928001413</v>
      </c>
      <c r="N175" s="29">
        <v>-4.2656850928001413</v>
      </c>
      <c r="O175" s="29">
        <v>-4.2656850928001413</v>
      </c>
      <c r="P175" s="29">
        <v>-4.2656850928001413</v>
      </c>
      <c r="Q175" s="29">
        <v>-4.2656850928001413</v>
      </c>
      <c r="R175" s="29">
        <v>-4.2656850928001413</v>
      </c>
      <c r="S175" s="29">
        <v>-4.2656850928001413</v>
      </c>
      <c r="T175" s="29">
        <v>-4.2656850928001413</v>
      </c>
      <c r="U175" s="29">
        <v>-4.2656850928001413</v>
      </c>
      <c r="V175" s="29">
        <v>-4.2656850928001413</v>
      </c>
      <c r="W175" s="29">
        <v>-4.2656850928001413</v>
      </c>
      <c r="X175" s="29">
        <v>-4.2656850928001413</v>
      </c>
      <c r="Y175" s="29">
        <v>-4.2656850928001413</v>
      </c>
      <c r="Z175" s="29">
        <v>-4.2656850928001413</v>
      </c>
      <c r="AA175" s="29">
        <v>-4.2656850928001413</v>
      </c>
      <c r="AB175" s="29">
        <v>-4.2656850928001413</v>
      </c>
      <c r="AC175" s="29">
        <v>-4.2656850928001413</v>
      </c>
      <c r="AD175" s="29">
        <v>-4.2656850928001413</v>
      </c>
      <c r="AE175" s="29">
        <v>0</v>
      </c>
      <c r="AF175" s="29">
        <v>0</v>
      </c>
      <c r="AG175" s="30">
        <v>0</v>
      </c>
    </row>
    <row r="176" spans="1:33" ht="15.75" customHeight="1" x14ac:dyDescent="0.2">
      <c r="A176" s="17" t="s">
        <v>34</v>
      </c>
      <c r="B176" s="18" t="s">
        <v>412</v>
      </c>
      <c r="C176" s="27">
        <v>-4.0788997333333327E-2</v>
      </c>
      <c r="D176" s="27">
        <v>-4.1977220266666671E-2</v>
      </c>
      <c r="E176" s="27">
        <v>-4.31654432E-2</v>
      </c>
      <c r="F176" s="27">
        <v>-4.4353666133333317E-2</v>
      </c>
      <c r="G176" s="27">
        <v>-4.5541889066666653E-2</v>
      </c>
      <c r="H176" s="27">
        <v>-4.673011199999999E-2</v>
      </c>
      <c r="I176" s="27">
        <v>-4.791833493333332E-2</v>
      </c>
      <c r="J176" s="27">
        <v>-4.9106557866666643E-2</v>
      </c>
      <c r="K176" s="27">
        <v>-5.029478079999998E-2</v>
      </c>
      <c r="L176" s="27">
        <v>-5.1483003733333317E-2</v>
      </c>
      <c r="M176" s="27">
        <v>-5.2671226666666668E-2</v>
      </c>
      <c r="N176" s="27">
        <v>-5.3857486186415997E-2</v>
      </c>
      <c r="O176" s="27">
        <v>-5.504374570616534E-2</v>
      </c>
      <c r="P176" s="27">
        <v>-5.6230005225914682E-2</v>
      </c>
      <c r="Q176" s="27">
        <v>-5.7416264745664011E-2</v>
      </c>
      <c r="R176" s="27">
        <v>-5.8602524265413333E-2</v>
      </c>
      <c r="S176" s="27">
        <v>-5.9788783785162683E-2</v>
      </c>
      <c r="T176" s="27">
        <v>-6.0975043304911998E-2</v>
      </c>
      <c r="U176" s="27">
        <v>-6.2161302824661327E-2</v>
      </c>
      <c r="V176" s="27">
        <v>-6.3347562344410663E-2</v>
      </c>
      <c r="W176" s="27">
        <v>-6.4533821864159999E-2</v>
      </c>
      <c r="X176" s="27">
        <v>-6.5720081383909168E-2</v>
      </c>
      <c r="Y176" s="27">
        <v>-6.6906340903658365E-2</v>
      </c>
      <c r="Z176" s="27">
        <v>-6.8092600423407895E-2</v>
      </c>
      <c r="AA176" s="27">
        <v>-6.9278859943157092E-2</v>
      </c>
      <c r="AB176" s="27">
        <v>-7.0465119462906636E-2</v>
      </c>
      <c r="AC176" s="27">
        <v>-7.165137898265582E-2</v>
      </c>
      <c r="AD176" s="27">
        <v>-7.2837638502405003E-2</v>
      </c>
      <c r="AE176" s="27">
        <v>0</v>
      </c>
      <c r="AF176" s="27">
        <v>0</v>
      </c>
      <c r="AG176" s="28">
        <v>0</v>
      </c>
    </row>
    <row r="177" spans="1:33" ht="15.75" customHeight="1" x14ac:dyDescent="0.2">
      <c r="A177" s="19" t="s">
        <v>34</v>
      </c>
      <c r="B177" s="20" t="s">
        <v>413</v>
      </c>
      <c r="C177" s="29">
        <v>-9.6005594807902314E-2</v>
      </c>
      <c r="D177" s="29">
        <v>-9.3004125793421766E-2</v>
      </c>
      <c r="E177" s="29">
        <v>-9.3825684520816161E-2</v>
      </c>
      <c r="F177" s="29">
        <v>-8.4817908137488657E-2</v>
      </c>
      <c r="G177" s="29">
        <v>-7.7275717911680128E-2</v>
      </c>
      <c r="H177" s="29">
        <v>-6.5719426637859749E-2</v>
      </c>
      <c r="I177" s="29">
        <v>-5.5211073193444038E-2</v>
      </c>
      <c r="J177" s="29">
        <v>-5.9018417989253683E-2</v>
      </c>
      <c r="K177" s="29">
        <v>-5.8866638090546743E-2</v>
      </c>
      <c r="L177" s="29">
        <v>-5.5366692751919758E-2</v>
      </c>
      <c r="M177" s="29">
        <v>-5.6154754414425467E-2</v>
      </c>
      <c r="N177" s="29">
        <v>-5.7658089987391511E-2</v>
      </c>
      <c r="O177" s="29">
        <v>-5.8890793399789372E-2</v>
      </c>
      <c r="P177" s="29">
        <v>-5.1627788862195011E-2</v>
      </c>
      <c r="Q177" s="29">
        <v>-5.1413919703936897E-2</v>
      </c>
      <c r="R177" s="29">
        <v>-5.1845408712052322E-2</v>
      </c>
      <c r="S177" s="29">
        <v>-5.197981659347347E-2</v>
      </c>
      <c r="T177" s="29">
        <v>-5.0004460499931333E-2</v>
      </c>
      <c r="U177" s="29">
        <v>-4.926876708006702E-2</v>
      </c>
      <c r="V177" s="29">
        <v>-5.5466251557221201E-2</v>
      </c>
      <c r="W177" s="29">
        <v>-5.8892234769148892E-2</v>
      </c>
      <c r="X177" s="29">
        <v>-5.8023311307123321E-2</v>
      </c>
      <c r="Y177" s="29">
        <v>-5.7330356960765702E-2</v>
      </c>
      <c r="Z177" s="29">
        <v>-5.4874744416007842E-2</v>
      </c>
      <c r="AA177" s="29">
        <v>-5.4812610835813673E-2</v>
      </c>
      <c r="AB177" s="29">
        <v>-5.5186498814215439E-2</v>
      </c>
      <c r="AC177" s="29">
        <v>-5.5645394790023089E-2</v>
      </c>
      <c r="AD177" s="29">
        <v>-5.6322042244352208E-2</v>
      </c>
      <c r="AE177" s="29">
        <v>0</v>
      </c>
      <c r="AF177" s="29">
        <v>0</v>
      </c>
      <c r="AG177" s="30">
        <v>0</v>
      </c>
    </row>
    <row r="178" spans="1:33" ht="15.75" customHeight="1" x14ac:dyDescent="0.2">
      <c r="A178" s="17" t="s">
        <v>34</v>
      </c>
      <c r="B178" s="18" t="s">
        <v>414</v>
      </c>
      <c r="C178" s="27">
        <v>-7.5114474011848857E-3</v>
      </c>
      <c r="D178" s="27">
        <v>-7.211235705388664E-3</v>
      </c>
      <c r="E178" s="27">
        <v>-7.2659191598332968E-3</v>
      </c>
      <c r="F178" s="27">
        <v>-6.0091441832131809E-3</v>
      </c>
      <c r="G178" s="27">
        <v>-5.1063450809653637E-3</v>
      </c>
      <c r="H178" s="27">
        <v>-3.8068806013443319E-3</v>
      </c>
      <c r="I178" s="27">
        <v>-2.5964607484855831E-3</v>
      </c>
      <c r="J178" s="27">
        <v>-2.6370775347534401E-3</v>
      </c>
      <c r="K178" s="27">
        <v>-2.7118531539707929E-3</v>
      </c>
      <c r="L178" s="27">
        <v>-2.393192929393374E-3</v>
      </c>
      <c r="M178" s="27">
        <v>-2.391170385818119E-3</v>
      </c>
      <c r="N178" s="27">
        <v>-2.7726557042495681E-3</v>
      </c>
      <c r="O178" s="27">
        <v>-3.0641005317166331E-3</v>
      </c>
      <c r="P178" s="27">
        <v>-2.2358460773372331E-3</v>
      </c>
      <c r="Q178" s="27">
        <v>-1.971949985688397E-3</v>
      </c>
      <c r="R178" s="27">
        <v>-2.2762673096650161E-3</v>
      </c>
      <c r="S178" s="27">
        <v>-2.50961133544177E-3</v>
      </c>
      <c r="T178" s="27">
        <v>-2.520274261413736E-3</v>
      </c>
      <c r="U178" s="27">
        <v>-2.6296938443311291E-3</v>
      </c>
      <c r="V178" s="27">
        <v>-3.290407396717791E-3</v>
      </c>
      <c r="W178" s="27">
        <v>-3.701361724565875E-3</v>
      </c>
      <c r="X178" s="27">
        <v>-3.7549254113293808E-3</v>
      </c>
      <c r="Y178" s="27">
        <v>-3.806204685488979E-3</v>
      </c>
      <c r="Z178" s="27">
        <v>-3.6456229321589289E-3</v>
      </c>
      <c r="AA178" s="27">
        <v>-3.6645285508799552E-3</v>
      </c>
      <c r="AB178" s="27">
        <v>-3.732385066958457E-3</v>
      </c>
      <c r="AC178" s="27">
        <v>-3.8187352141673052E-3</v>
      </c>
      <c r="AD178" s="27">
        <v>-3.9135506842902477E-3</v>
      </c>
      <c r="AE178" s="27">
        <v>0</v>
      </c>
      <c r="AF178" s="27">
        <v>0</v>
      </c>
      <c r="AG178" s="28">
        <v>0</v>
      </c>
    </row>
    <row r="179" spans="1:33" ht="15.75" customHeight="1" x14ac:dyDescent="0.2">
      <c r="A179" s="19" t="s">
        <v>34</v>
      </c>
      <c r="B179" s="20" t="s">
        <v>415</v>
      </c>
      <c r="C179" s="29">
        <v>-3.9506639720416251E-2</v>
      </c>
      <c r="D179" s="29">
        <v>-3.8517471049588609E-2</v>
      </c>
      <c r="E179" s="29">
        <v>-3.8587570809469833E-2</v>
      </c>
      <c r="F179" s="29">
        <v>-3.456424322305101E-2</v>
      </c>
      <c r="G179" s="29">
        <v>-3.1436026207736542E-2</v>
      </c>
      <c r="H179" s="29">
        <v>-2.6930143509838179E-2</v>
      </c>
      <c r="I179" s="29">
        <v>-2.2510119458887101E-2</v>
      </c>
      <c r="J179" s="29">
        <v>-2.1845285792729478E-2</v>
      </c>
      <c r="K179" s="29">
        <v>-2.1353462215852839E-2</v>
      </c>
      <c r="L179" s="29">
        <v>-1.9696789711109261E-2</v>
      </c>
      <c r="M179" s="29">
        <v>-1.9026169406402949E-2</v>
      </c>
      <c r="N179" s="29">
        <v>-1.9606227501151478E-2</v>
      </c>
      <c r="O179" s="29">
        <v>-2.0016513903369379E-2</v>
      </c>
      <c r="P179" s="29">
        <v>-1.700879501560543E-2</v>
      </c>
      <c r="Q179" s="29">
        <v>-1.5657138883682361E-2</v>
      </c>
      <c r="R179" s="29">
        <v>-1.6305316296484289E-2</v>
      </c>
      <c r="S179" s="29">
        <v>-1.6716482529490671E-2</v>
      </c>
      <c r="T179" s="29">
        <v>-1.6124509381465601E-2</v>
      </c>
      <c r="U179" s="29">
        <v>-1.610805815751612E-2</v>
      </c>
      <c r="V179" s="29">
        <v>-1.8896634945058811E-2</v>
      </c>
      <c r="W179" s="29">
        <v>-2.0513863968885139E-2</v>
      </c>
      <c r="X179" s="29">
        <v>-2.0418232038354439E-2</v>
      </c>
      <c r="Y179" s="29">
        <v>-2.0360654768496959E-2</v>
      </c>
      <c r="Z179" s="29">
        <v>-1.9296900114005301E-2</v>
      </c>
      <c r="AA179" s="29">
        <v>-1.9159151804404941E-2</v>
      </c>
      <c r="AB179" s="29">
        <v>-1.9296132281328031E-2</v>
      </c>
      <c r="AC179" s="29">
        <v>-1.9552759703154281E-2</v>
      </c>
      <c r="AD179" s="29">
        <v>-1.9875664651842651E-2</v>
      </c>
      <c r="AE179" s="29">
        <v>0</v>
      </c>
      <c r="AF179" s="29">
        <v>0</v>
      </c>
      <c r="AG179" s="30">
        <v>0</v>
      </c>
    </row>
    <row r="180" spans="1:33" ht="15.75" customHeight="1" x14ac:dyDescent="0.2">
      <c r="A180" s="17" t="s">
        <v>34</v>
      </c>
      <c r="B180" s="18" t="s">
        <v>416</v>
      </c>
      <c r="C180" s="27">
        <v>-3.9310980853061381E-2</v>
      </c>
      <c r="D180" s="27">
        <v>-3.8245278195832358E-2</v>
      </c>
      <c r="E180" s="27">
        <v>-3.8273407237516793E-2</v>
      </c>
      <c r="F180" s="27">
        <v>-3.4084266820503542E-2</v>
      </c>
      <c r="G180" s="27">
        <v>-3.0824730120743229E-2</v>
      </c>
      <c r="H180" s="27">
        <v>-2.615139542908463E-2</v>
      </c>
      <c r="I180" s="27">
        <v>-2.1574473014968381E-2</v>
      </c>
      <c r="J180" s="27">
        <v>-2.0874637738528781E-2</v>
      </c>
      <c r="K180" s="27">
        <v>-2.0354600928224539E-2</v>
      </c>
      <c r="L180" s="27">
        <v>-1.863552245632151E-2</v>
      </c>
      <c r="M180" s="27">
        <v>-1.7935575699031401E-2</v>
      </c>
      <c r="N180" s="27">
        <v>-1.852578743874295E-2</v>
      </c>
      <c r="O180" s="27">
        <v>-1.8940459261378859E-2</v>
      </c>
      <c r="P180" s="27">
        <v>-1.5832871694457729E-2</v>
      </c>
      <c r="Q180" s="27">
        <v>-1.4436925411421549E-2</v>
      </c>
      <c r="R180" s="27">
        <v>-1.504650988774398E-2</v>
      </c>
      <c r="S180" s="27">
        <v>-1.543417606948454E-2</v>
      </c>
      <c r="T180" s="27">
        <v>-1.4882346083199841E-2</v>
      </c>
      <c r="U180" s="27">
        <v>-1.486961872170813E-2</v>
      </c>
      <c r="V180" s="27">
        <v>-1.7484187249737469E-2</v>
      </c>
      <c r="W180" s="27">
        <v>-1.9001693413042649E-2</v>
      </c>
      <c r="X180" s="27">
        <v>-1.891493960945655E-2</v>
      </c>
      <c r="Y180" s="27">
        <v>-1.886386277058712E-2</v>
      </c>
      <c r="Z180" s="27">
        <v>-1.787040946885363E-2</v>
      </c>
      <c r="AA180" s="27">
        <v>-1.774429652447725E-2</v>
      </c>
      <c r="AB180" s="27">
        <v>-1.7875520020755039E-2</v>
      </c>
      <c r="AC180" s="27">
        <v>-1.8118823035468499E-2</v>
      </c>
      <c r="AD180" s="27">
        <v>-1.8424214763670229E-2</v>
      </c>
      <c r="AE180" s="27">
        <v>0</v>
      </c>
      <c r="AF180" s="27">
        <v>0</v>
      </c>
      <c r="AG180" s="28">
        <v>0</v>
      </c>
    </row>
    <row r="181" spans="1:33" ht="15.75" customHeight="1" x14ac:dyDescent="0.2">
      <c r="A181" s="19" t="s">
        <v>34</v>
      </c>
      <c r="B181" s="20" t="s">
        <v>417</v>
      </c>
      <c r="C181" s="29">
        <v>-9.6765268332397857E-3</v>
      </c>
      <c r="D181" s="29">
        <v>-9.030140842612144E-3</v>
      </c>
      <c r="E181" s="29">
        <v>-9.6987873139962495E-3</v>
      </c>
      <c r="F181" s="29">
        <v>-1.016025391072092E-2</v>
      </c>
      <c r="G181" s="29">
        <v>-9.9086165022350004E-3</v>
      </c>
      <c r="H181" s="29">
        <v>-8.8310070975926129E-3</v>
      </c>
      <c r="I181" s="29">
        <v>-8.5300199711029739E-3</v>
      </c>
      <c r="J181" s="29">
        <v>-1.366141692324197E-2</v>
      </c>
      <c r="K181" s="29">
        <v>-1.444672179249858E-2</v>
      </c>
      <c r="L181" s="29">
        <v>-1.464118765509561E-2</v>
      </c>
      <c r="M181" s="29">
        <v>-1.6801838923172989E-2</v>
      </c>
      <c r="N181" s="29">
        <v>-1.6753419343247509E-2</v>
      </c>
      <c r="O181" s="29">
        <v>-1.6869719703324491E-2</v>
      </c>
      <c r="P181" s="29">
        <v>-1.6550276074794621E-2</v>
      </c>
      <c r="Q181" s="29">
        <v>-1.934790542314458E-2</v>
      </c>
      <c r="R181" s="29">
        <v>-1.821731521815903E-2</v>
      </c>
      <c r="S181" s="29">
        <v>-1.7319546659056492E-2</v>
      </c>
      <c r="T181" s="29">
        <v>-1.6477330773852151E-2</v>
      </c>
      <c r="U181" s="29">
        <v>-1.5661396356511651E-2</v>
      </c>
      <c r="V181" s="29">
        <v>-1.5795021965707132E-2</v>
      </c>
      <c r="W181" s="29">
        <v>-1.5675315662655221E-2</v>
      </c>
      <c r="X181" s="29">
        <v>-1.4935214247982951E-2</v>
      </c>
      <c r="Y181" s="29">
        <v>-1.429963473619263E-2</v>
      </c>
      <c r="Z181" s="29">
        <v>-1.4061811900989979E-2</v>
      </c>
      <c r="AA181" s="29">
        <v>-1.4244633956051529E-2</v>
      </c>
      <c r="AB181" s="29">
        <v>-1.428246144517392E-2</v>
      </c>
      <c r="AC181" s="29">
        <v>-1.4155076837233009E-2</v>
      </c>
      <c r="AD181" s="29">
        <v>-1.4108612144549081E-2</v>
      </c>
      <c r="AE181" s="29">
        <v>0</v>
      </c>
      <c r="AF181" s="29">
        <v>0</v>
      </c>
      <c r="AG181" s="30">
        <v>0</v>
      </c>
    </row>
    <row r="182" spans="1:33" ht="15.75" customHeight="1" x14ac:dyDescent="0.2">
      <c r="A182" s="17" t="s">
        <v>34</v>
      </c>
      <c r="B182" s="18" t="s">
        <v>418</v>
      </c>
      <c r="C182" s="27">
        <v>0</v>
      </c>
      <c r="D182" s="27">
        <v>0</v>
      </c>
      <c r="E182" s="27">
        <v>0</v>
      </c>
      <c r="F182" s="27">
        <v>0</v>
      </c>
      <c r="G182" s="27">
        <v>0</v>
      </c>
      <c r="H182" s="27">
        <v>0</v>
      </c>
      <c r="I182" s="27">
        <v>0</v>
      </c>
      <c r="J182" s="27">
        <v>0</v>
      </c>
      <c r="K182" s="27">
        <v>0</v>
      </c>
      <c r="L182" s="27">
        <v>0</v>
      </c>
      <c r="M182" s="27">
        <v>0</v>
      </c>
      <c r="N182" s="27">
        <v>0</v>
      </c>
      <c r="O182" s="27">
        <v>0</v>
      </c>
      <c r="P182" s="27">
        <v>0</v>
      </c>
      <c r="Q182" s="27">
        <v>0</v>
      </c>
      <c r="R182" s="27">
        <v>0</v>
      </c>
      <c r="S182" s="27">
        <v>0</v>
      </c>
      <c r="T182" s="27">
        <v>0</v>
      </c>
      <c r="U182" s="27">
        <v>0</v>
      </c>
      <c r="V182" s="27">
        <v>0</v>
      </c>
      <c r="W182" s="27">
        <v>0</v>
      </c>
      <c r="X182" s="27">
        <v>0</v>
      </c>
      <c r="Y182" s="27">
        <v>0</v>
      </c>
      <c r="Z182" s="27">
        <v>0</v>
      </c>
      <c r="AA182" s="27">
        <v>0</v>
      </c>
      <c r="AB182" s="27">
        <v>0</v>
      </c>
      <c r="AC182" s="27">
        <v>0</v>
      </c>
      <c r="AD182" s="27">
        <v>0</v>
      </c>
      <c r="AE182" s="27">
        <v>0</v>
      </c>
      <c r="AF182" s="27">
        <v>0</v>
      </c>
      <c r="AG182" s="28">
        <v>0</v>
      </c>
    </row>
    <row r="183" spans="1:33" ht="15.75" customHeight="1" x14ac:dyDescent="0.2">
      <c r="A183" s="17" t="s">
        <v>34</v>
      </c>
      <c r="B183" s="18" t="s">
        <v>419</v>
      </c>
      <c r="C183" s="27">
        <v>-1.37691352851277</v>
      </c>
      <c r="D183" s="27">
        <v>-1.694484545059626</v>
      </c>
      <c r="E183" s="27">
        <v>-1.411853758965643</v>
      </c>
      <c r="F183" s="27">
        <v>-0.8918852205535388</v>
      </c>
      <c r="G183" s="27">
        <v>-1.574849194218833</v>
      </c>
      <c r="H183" s="27">
        <v>-0.63795967945250331</v>
      </c>
      <c r="I183" s="27">
        <v>-1.863011219273347</v>
      </c>
      <c r="J183" s="27">
        <v>-1.2513903570585549</v>
      </c>
      <c r="K183" s="27">
        <v>-2.2317681269159562</v>
      </c>
      <c r="L183" s="27">
        <v>-2.375161984960795</v>
      </c>
      <c r="M183" s="27">
        <v>-3.4494696858049601</v>
      </c>
      <c r="N183" s="27">
        <v>-2.9279453685721131</v>
      </c>
      <c r="O183" s="27">
        <v>-2.5046658834755098</v>
      </c>
      <c r="P183" s="27">
        <v>-2.2053372678657399</v>
      </c>
      <c r="Q183" s="27">
        <v>-1.486952445165993</v>
      </c>
      <c r="R183" s="27">
        <v>1.1810723910276681E-2</v>
      </c>
      <c r="S183" s="27">
        <v>-1.4535772009142041</v>
      </c>
      <c r="T183" s="27">
        <v>-2.034364344015569</v>
      </c>
      <c r="U183" s="27">
        <v>-0.89146655575168465</v>
      </c>
      <c r="V183" s="27">
        <v>1.146531874966133E-2</v>
      </c>
      <c r="W183" s="27">
        <v>-0.55771567635258745</v>
      </c>
      <c r="X183" s="27">
        <v>-0.26137579420433288</v>
      </c>
      <c r="Y183" s="27">
        <v>-1.658653818105468</v>
      </c>
      <c r="Z183" s="27">
        <v>-0.57872075303760795</v>
      </c>
      <c r="AA183" s="27">
        <v>-0.48730235534933303</v>
      </c>
      <c r="AB183" s="27">
        <v>-0.39588395766103213</v>
      </c>
      <c r="AC183" s="27">
        <v>-0.30446555997273111</v>
      </c>
      <c r="AD183" s="27">
        <v>-0.21304716228443021</v>
      </c>
      <c r="AE183" s="27">
        <v>-0.21304716228443021</v>
      </c>
      <c r="AF183" s="27">
        <v>-0.21304716228443021</v>
      </c>
      <c r="AG183" s="28">
        <v>-0.21304716228443021</v>
      </c>
    </row>
    <row r="184" spans="1:33" ht="15.75" customHeight="1" x14ac:dyDescent="0.2">
      <c r="A184" s="17" t="s">
        <v>37</v>
      </c>
      <c r="B184" s="18" t="s">
        <v>406</v>
      </c>
      <c r="C184" s="27">
        <v>-4.7368139544724466</v>
      </c>
      <c r="D184" s="27">
        <v>-4.7368139544726038</v>
      </c>
      <c r="E184" s="27">
        <v>-4.7368139544723959</v>
      </c>
      <c r="F184" s="27">
        <v>-4.7368139544723444</v>
      </c>
      <c r="G184" s="27">
        <v>-4.7368139544723959</v>
      </c>
      <c r="H184" s="27">
        <v>-4.7368139544726562</v>
      </c>
      <c r="I184" s="27">
        <v>-4.7368139544725523</v>
      </c>
      <c r="J184" s="27">
        <v>-4.7027938122930468</v>
      </c>
      <c r="K184" s="27">
        <v>-4.5503549403692256</v>
      </c>
      <c r="L184" s="27">
        <v>-4.5503549403693828</v>
      </c>
      <c r="M184" s="27">
        <v>-4.550354940369175</v>
      </c>
      <c r="N184" s="27">
        <v>-4.5503549403693313</v>
      </c>
      <c r="O184" s="27">
        <v>-4.5503549403692256</v>
      </c>
      <c r="P184" s="27">
        <v>-5.6058831451702051</v>
      </c>
      <c r="Q184" s="27">
        <v>-8.8393764958372749</v>
      </c>
      <c r="R184" s="27">
        <v>-8.839376495837536</v>
      </c>
      <c r="S184" s="27">
        <v>-8.8393764958372749</v>
      </c>
      <c r="T184" s="27">
        <v>-8.7252532233456925</v>
      </c>
      <c r="U184" s="27">
        <v>-6.5427224880491686</v>
      </c>
      <c r="V184" s="27">
        <v>-5.6922755478368048</v>
      </c>
      <c r="W184" s="27">
        <v>-5.6922755478365454</v>
      </c>
      <c r="X184" s="27">
        <v>-5.6922755478355018</v>
      </c>
      <c r="Y184" s="27">
        <v>-5.6922755478369611</v>
      </c>
      <c r="Z184" s="27">
        <v>-5.6922755478366476</v>
      </c>
      <c r="AA184" s="27">
        <v>-5.6922755478366476</v>
      </c>
      <c r="AB184" s="27">
        <v>-5.6922755478366476</v>
      </c>
      <c r="AC184" s="27">
        <v>-5.6922755478366476</v>
      </c>
      <c r="AD184" s="27">
        <v>-5.6922755478366476</v>
      </c>
      <c r="AE184" s="27">
        <v>0</v>
      </c>
      <c r="AF184" s="27">
        <v>0</v>
      </c>
      <c r="AG184" s="28">
        <v>0</v>
      </c>
    </row>
    <row r="185" spans="1:33" ht="15.75" customHeight="1" x14ac:dyDescent="0.2">
      <c r="A185" s="19" t="s">
        <v>37</v>
      </c>
      <c r="B185" s="20" t="s">
        <v>407</v>
      </c>
      <c r="C185" s="29">
        <v>-0.8959186556505957</v>
      </c>
      <c r="D185" s="29">
        <v>-0.89591865565058271</v>
      </c>
      <c r="E185" s="29">
        <v>-0.8959186556505957</v>
      </c>
      <c r="F185" s="29">
        <v>-0.89591865565060869</v>
      </c>
      <c r="G185" s="29">
        <v>-0.89591865565063478</v>
      </c>
      <c r="H185" s="29">
        <v>-0.89591865565056961</v>
      </c>
      <c r="I185" s="29">
        <v>-0.8959186556505957</v>
      </c>
      <c r="J185" s="29">
        <v>-0.88182192167679685</v>
      </c>
      <c r="K185" s="29">
        <v>-0.81922313513195033</v>
      </c>
      <c r="L185" s="29">
        <v>-0.81922313513188527</v>
      </c>
      <c r="M185" s="29">
        <v>-0.81922313513189826</v>
      </c>
      <c r="N185" s="29">
        <v>-0.81922313513195033</v>
      </c>
      <c r="O185" s="29">
        <v>-0.81922313513193734</v>
      </c>
      <c r="P185" s="29">
        <v>-1.021620553915888</v>
      </c>
      <c r="Q185" s="29">
        <v>-1.641642553189256</v>
      </c>
      <c r="R185" s="29">
        <v>-1.641642553189256</v>
      </c>
      <c r="S185" s="29">
        <v>-1.641642553189282</v>
      </c>
      <c r="T185" s="29">
        <v>-1.628962189579084</v>
      </c>
      <c r="U185" s="29">
        <v>-1.2293526628143401</v>
      </c>
      <c r="V185" s="29">
        <v>-1.0736404458815061</v>
      </c>
      <c r="W185" s="29">
        <v>-1.0736404458815449</v>
      </c>
      <c r="X185" s="29">
        <v>-1.07364044588135</v>
      </c>
      <c r="Y185" s="29">
        <v>-1.073640445881558</v>
      </c>
      <c r="Z185" s="29">
        <v>-1.073640445881558</v>
      </c>
      <c r="AA185" s="29">
        <v>-1.073640445881558</v>
      </c>
      <c r="AB185" s="29">
        <v>-1.073640445881558</v>
      </c>
      <c r="AC185" s="29">
        <v>-1.073640445881558</v>
      </c>
      <c r="AD185" s="29">
        <v>-1.073640445881558</v>
      </c>
      <c r="AE185" s="29">
        <v>0</v>
      </c>
      <c r="AF185" s="29">
        <v>0</v>
      </c>
      <c r="AG185" s="30">
        <v>0</v>
      </c>
    </row>
    <row r="186" spans="1:33" ht="15.75" customHeight="1" x14ac:dyDescent="0.2">
      <c r="A186" s="17" t="s">
        <v>37</v>
      </c>
      <c r="B186" s="18" t="s">
        <v>408</v>
      </c>
      <c r="C186" s="27">
        <v>-1.0725306079909931</v>
      </c>
      <c r="D186" s="27">
        <v>-1.0725306079909931</v>
      </c>
      <c r="E186" s="27">
        <v>-1.072530607991</v>
      </c>
      <c r="F186" s="27">
        <v>-1.072530607991006</v>
      </c>
      <c r="G186" s="27">
        <v>-1.0725306079909931</v>
      </c>
      <c r="H186" s="27">
        <v>-1.072530607991</v>
      </c>
      <c r="I186" s="27">
        <v>-1.0725306079909931</v>
      </c>
      <c r="J186" s="27">
        <v>-1.032000669218796</v>
      </c>
      <c r="K186" s="27">
        <v>-0.84972425417996789</v>
      </c>
      <c r="L186" s="27">
        <v>-0.84972425417995479</v>
      </c>
      <c r="M186" s="27">
        <v>-0.84972425417996789</v>
      </c>
      <c r="N186" s="27">
        <v>-0.8497242541799418</v>
      </c>
      <c r="O186" s="27">
        <v>-0.84972425417996789</v>
      </c>
      <c r="P186" s="27">
        <v>-0.91388994893550191</v>
      </c>
      <c r="Q186" s="27">
        <v>-1.1104544238487879</v>
      </c>
      <c r="R186" s="27">
        <v>-1.110454423848815</v>
      </c>
      <c r="S186" s="27">
        <v>-1.110454423848827</v>
      </c>
      <c r="T186" s="27">
        <v>-0.86315568282666766</v>
      </c>
      <c r="U186" s="27">
        <v>-0.82539738397930407</v>
      </c>
      <c r="V186" s="27">
        <v>-0.81068445040947279</v>
      </c>
      <c r="W186" s="27">
        <v>-0.81068445040948589</v>
      </c>
      <c r="X186" s="27">
        <v>-0.81068445040932957</v>
      </c>
      <c r="Y186" s="27">
        <v>-0.81068445040951187</v>
      </c>
      <c r="Z186" s="27">
        <v>-0.8106844504094598</v>
      </c>
      <c r="AA186" s="27">
        <v>-0.8106844504094598</v>
      </c>
      <c r="AB186" s="27">
        <v>-0.8106844504094598</v>
      </c>
      <c r="AC186" s="27">
        <v>-0.8106844504094598</v>
      </c>
      <c r="AD186" s="27">
        <v>-0.8106844504094598</v>
      </c>
      <c r="AE186" s="27">
        <v>0</v>
      </c>
      <c r="AF186" s="27">
        <v>0</v>
      </c>
      <c r="AG186" s="28">
        <v>0</v>
      </c>
    </row>
    <row r="187" spans="1:33" ht="15.75" customHeight="1" x14ac:dyDescent="0.2">
      <c r="A187" s="19" t="s">
        <v>37</v>
      </c>
      <c r="B187" s="20" t="s">
        <v>409</v>
      </c>
      <c r="C187" s="29">
        <v>-0.1278940504525406</v>
      </c>
      <c r="D187" s="29">
        <v>-0.1278940504525406</v>
      </c>
      <c r="E187" s="29">
        <v>-0.1278940504525406</v>
      </c>
      <c r="F187" s="29">
        <v>-0.1278940504525406</v>
      </c>
      <c r="G187" s="29">
        <v>-0.12789405045254709</v>
      </c>
      <c r="H187" s="29">
        <v>-0.12789405045252761</v>
      </c>
      <c r="I187" s="29">
        <v>-0.1278940504525341</v>
      </c>
      <c r="J187" s="29">
        <v>-0.11794508627418671</v>
      </c>
      <c r="K187" s="29">
        <v>-7.3911607813582109E-2</v>
      </c>
      <c r="L187" s="29">
        <v>-7.3911607813569091E-2</v>
      </c>
      <c r="M187" s="29">
        <v>-7.3911607813582109E-2</v>
      </c>
      <c r="N187" s="29">
        <v>-7.3911607813562569E-2</v>
      </c>
      <c r="O187" s="29">
        <v>-7.3911607813588631E-2</v>
      </c>
      <c r="P187" s="29">
        <v>-0.22238849455704821</v>
      </c>
      <c r="Q187" s="29">
        <v>-0.67723093631187459</v>
      </c>
      <c r="R187" s="29">
        <v>-0.67723093631189413</v>
      </c>
      <c r="S187" s="29">
        <v>-0.67723093631187459</v>
      </c>
      <c r="T187" s="29">
        <v>-0.67723093631187459</v>
      </c>
      <c r="U187" s="29">
        <v>-0.31440023135227269</v>
      </c>
      <c r="V187" s="29">
        <v>-0.1730192840612628</v>
      </c>
      <c r="W187" s="29">
        <v>-0.17301928406126929</v>
      </c>
      <c r="X187" s="29">
        <v>-0.17301928406123679</v>
      </c>
      <c r="Y187" s="29">
        <v>-0.1730192840612759</v>
      </c>
      <c r="Z187" s="29">
        <v>-0.17301928406124981</v>
      </c>
      <c r="AA187" s="29">
        <v>-0.17301928406124981</v>
      </c>
      <c r="AB187" s="29">
        <v>-0.17301928406124981</v>
      </c>
      <c r="AC187" s="29">
        <v>-0.17301928406124981</v>
      </c>
      <c r="AD187" s="29">
        <v>-0.17301928406124981</v>
      </c>
      <c r="AE187" s="29">
        <v>0</v>
      </c>
      <c r="AF187" s="29">
        <v>0</v>
      </c>
      <c r="AG187" s="30">
        <v>0</v>
      </c>
    </row>
    <row r="188" spans="1:33" ht="15.75" customHeight="1" x14ac:dyDescent="0.2">
      <c r="A188" s="17" t="s">
        <v>37</v>
      </c>
      <c r="B188" s="18" t="s">
        <v>410</v>
      </c>
      <c r="C188" s="27">
        <v>-0.50168183412497069</v>
      </c>
      <c r="D188" s="27">
        <v>-0.50168183412471024</v>
      </c>
      <c r="E188" s="27">
        <v>-0.50168183412491862</v>
      </c>
      <c r="F188" s="27">
        <v>-0.50168183412465805</v>
      </c>
      <c r="G188" s="27">
        <v>-0.50168183412481437</v>
      </c>
      <c r="H188" s="27">
        <v>-0.50168183412512701</v>
      </c>
      <c r="I188" s="27">
        <v>-0.50168183412471024</v>
      </c>
      <c r="J188" s="27">
        <v>-0.26898417599954882</v>
      </c>
      <c r="K188" s="27">
        <v>0.76092076015143084</v>
      </c>
      <c r="L188" s="27">
        <v>0.76092076015122245</v>
      </c>
      <c r="M188" s="27">
        <v>0.76092076015132659</v>
      </c>
      <c r="N188" s="27">
        <v>0.76092076015132659</v>
      </c>
      <c r="O188" s="27">
        <v>0.76092076015143084</v>
      </c>
      <c r="P188" s="27">
        <v>-1.2151221279816771</v>
      </c>
      <c r="Q188" s="27">
        <v>-7.2685099108446609</v>
      </c>
      <c r="R188" s="27">
        <v>-7.2685099108447648</v>
      </c>
      <c r="S188" s="27">
        <v>-7.2685099108447648</v>
      </c>
      <c r="T188" s="27">
        <v>-7.2685099108445046</v>
      </c>
      <c r="U188" s="27">
        <v>-2.9657407066833059</v>
      </c>
      <c r="V188" s="27">
        <v>-1.289119688275254</v>
      </c>
      <c r="W188" s="27">
        <v>-1.289119688275463</v>
      </c>
      <c r="X188" s="27">
        <v>-1.289119688274994</v>
      </c>
      <c r="Y188" s="27">
        <v>-1.289119688275306</v>
      </c>
      <c r="Z188" s="27">
        <v>-1.2891196882755149</v>
      </c>
      <c r="AA188" s="27">
        <v>-1.2891196882755149</v>
      </c>
      <c r="AB188" s="27">
        <v>-1.2891196882755149</v>
      </c>
      <c r="AC188" s="27">
        <v>-1.2891196882755149</v>
      </c>
      <c r="AD188" s="27">
        <v>-1.2891196882755149</v>
      </c>
      <c r="AE188" s="27">
        <v>0</v>
      </c>
      <c r="AF188" s="27">
        <v>0</v>
      </c>
      <c r="AG188" s="28">
        <v>0</v>
      </c>
    </row>
    <row r="189" spans="1:33" ht="15.75" customHeight="1" x14ac:dyDescent="0.2">
      <c r="A189" s="19" t="s">
        <v>37</v>
      </c>
      <c r="B189" s="20" t="s">
        <v>411</v>
      </c>
      <c r="C189" s="29">
        <v>-1.065962962728159</v>
      </c>
      <c r="D189" s="29">
        <v>-1.065962962728159</v>
      </c>
      <c r="E189" s="29">
        <v>-1.065962962728159</v>
      </c>
      <c r="F189" s="29">
        <v>-1.327263392162666</v>
      </c>
      <c r="G189" s="29">
        <v>-1.327263392162666</v>
      </c>
      <c r="H189" s="29">
        <v>-1.327263392162666</v>
      </c>
      <c r="I189" s="29">
        <v>-1.327263392162666</v>
      </c>
      <c r="J189" s="29">
        <v>-1.327263392162666</v>
      </c>
      <c r="K189" s="29">
        <v>-1.327263392162666</v>
      </c>
      <c r="L189" s="29">
        <v>-1.327263392162666</v>
      </c>
      <c r="M189" s="29">
        <v>-1.327263392162666</v>
      </c>
      <c r="N189" s="29">
        <v>-1.327263392162666</v>
      </c>
      <c r="O189" s="29">
        <v>-1.327263392162666</v>
      </c>
      <c r="P189" s="29">
        <v>-1.327263392162666</v>
      </c>
      <c r="Q189" s="29">
        <v>-1.327263392162666</v>
      </c>
      <c r="R189" s="29">
        <v>-1.327263392162666</v>
      </c>
      <c r="S189" s="29">
        <v>-1.327263392162666</v>
      </c>
      <c r="T189" s="29">
        <v>-1.327263392162666</v>
      </c>
      <c r="U189" s="29">
        <v>-1.327263392162666</v>
      </c>
      <c r="V189" s="29">
        <v>-1.327263392162666</v>
      </c>
      <c r="W189" s="29">
        <v>-1.327263392162666</v>
      </c>
      <c r="X189" s="29">
        <v>-1.327263392162666</v>
      </c>
      <c r="Y189" s="29">
        <v>-1.327263392162666</v>
      </c>
      <c r="Z189" s="29">
        <v>-1.327263392162666</v>
      </c>
      <c r="AA189" s="29">
        <v>-1.327263392162666</v>
      </c>
      <c r="AB189" s="29">
        <v>-1.327263392162666</v>
      </c>
      <c r="AC189" s="29">
        <v>-1.327263392162666</v>
      </c>
      <c r="AD189" s="29">
        <v>-1.327263392162666</v>
      </c>
      <c r="AE189" s="29">
        <v>0</v>
      </c>
      <c r="AF189" s="29">
        <v>0</v>
      </c>
      <c r="AG189" s="30">
        <v>0</v>
      </c>
    </row>
    <row r="190" spans="1:33" ht="15.75" customHeight="1" x14ac:dyDescent="0.2">
      <c r="A190" s="17" t="s">
        <v>37</v>
      </c>
      <c r="B190" s="18" t="s">
        <v>412</v>
      </c>
      <c r="C190" s="27">
        <v>-1.530282480026667</v>
      </c>
      <c r="D190" s="27">
        <v>-1.5591288703906661</v>
      </c>
      <c r="E190" s="27">
        <v>-1.587975260754666</v>
      </c>
      <c r="F190" s="27">
        <v>-1.6168216511186659</v>
      </c>
      <c r="G190" s="27">
        <v>-1.6456680414826661</v>
      </c>
      <c r="H190" s="27">
        <v>-1.674514431846666</v>
      </c>
      <c r="I190" s="27">
        <v>-1.703360822210666</v>
      </c>
      <c r="J190" s="27">
        <v>-1.7322072125746659</v>
      </c>
      <c r="K190" s="27">
        <v>-1.7610536029386661</v>
      </c>
      <c r="L190" s="27">
        <v>-1.789899993302666</v>
      </c>
      <c r="M190" s="27">
        <v>-1.8187463836666671</v>
      </c>
      <c r="N190" s="27">
        <v>-1.836182082835784</v>
      </c>
      <c r="O190" s="27">
        <v>-1.8536177820049009</v>
      </c>
      <c r="P190" s="27">
        <v>-1.8710534811740189</v>
      </c>
      <c r="Q190" s="27">
        <v>-1.8884891803431361</v>
      </c>
      <c r="R190" s="27">
        <v>-1.9059248795122541</v>
      </c>
      <c r="S190" s="27">
        <v>-1.923360578681371</v>
      </c>
      <c r="T190" s="27">
        <v>-1.940796277850489</v>
      </c>
      <c r="U190" s="27">
        <v>-1.9582319770196071</v>
      </c>
      <c r="V190" s="27">
        <v>-1.975667676188724</v>
      </c>
      <c r="W190" s="27">
        <v>-1.9931033753578411</v>
      </c>
      <c r="X190" s="27">
        <v>-2.0105390745269598</v>
      </c>
      <c r="Y190" s="27">
        <v>-2.02797477369608</v>
      </c>
      <c r="Z190" s="27">
        <v>-2.0454104728651941</v>
      </c>
      <c r="AA190" s="27">
        <v>-2.062846172034313</v>
      </c>
      <c r="AB190" s="27">
        <v>-2.080281871203427</v>
      </c>
      <c r="AC190" s="27">
        <v>-2.0977175703725468</v>
      </c>
      <c r="AD190" s="27">
        <v>-2.1151532695416662</v>
      </c>
      <c r="AE190" s="27">
        <v>0</v>
      </c>
      <c r="AF190" s="27">
        <v>0</v>
      </c>
      <c r="AG190" s="28">
        <v>0</v>
      </c>
    </row>
    <row r="191" spans="1:33" ht="15.75" customHeight="1" x14ac:dyDescent="0.2">
      <c r="A191" s="19" t="s">
        <v>37</v>
      </c>
      <c r="B191" s="20" t="s">
        <v>413</v>
      </c>
      <c r="C191" s="29">
        <v>-1.05504901268873</v>
      </c>
      <c r="D191" s="29">
        <v>-0.99598969446601926</v>
      </c>
      <c r="E191" s="29">
        <v>-0.98230958818668346</v>
      </c>
      <c r="F191" s="29">
        <v>-0.85471911225587693</v>
      </c>
      <c r="G191" s="29">
        <v>-0.74884699732181637</v>
      </c>
      <c r="H191" s="29">
        <v>-0.61278253030747476</v>
      </c>
      <c r="I191" s="29">
        <v>-0.49765559401846038</v>
      </c>
      <c r="J191" s="29">
        <v>-0.52699601433745147</v>
      </c>
      <c r="K191" s="29">
        <v>-0.51915158268211425</v>
      </c>
      <c r="L191" s="29">
        <v>-0.47870410093863719</v>
      </c>
      <c r="M191" s="29">
        <v>-0.47971949758641952</v>
      </c>
      <c r="N191" s="29">
        <v>-0.4891498096818192</v>
      </c>
      <c r="O191" s="29">
        <v>-0.49482956229516861</v>
      </c>
      <c r="P191" s="29">
        <v>-0.42041285494977337</v>
      </c>
      <c r="Q191" s="29">
        <v>-0.40915103818081372</v>
      </c>
      <c r="R191" s="29">
        <v>-0.40991108236198082</v>
      </c>
      <c r="S191" s="29">
        <v>-0.40459514581890832</v>
      </c>
      <c r="T191" s="29">
        <v>-0.38386611804773763</v>
      </c>
      <c r="U191" s="29">
        <v>-0.37550310821031008</v>
      </c>
      <c r="V191" s="29">
        <v>-0.42747289057082682</v>
      </c>
      <c r="W191" s="29">
        <v>-0.44844577810738812</v>
      </c>
      <c r="X191" s="29">
        <v>-0.44060351335736642</v>
      </c>
      <c r="Y191" s="29">
        <v>-0.43412459001422149</v>
      </c>
      <c r="Z191" s="29">
        <v>-0.41207943381219642</v>
      </c>
      <c r="AA191" s="29">
        <v>-0.40744006858377241</v>
      </c>
      <c r="AB191" s="29">
        <v>-0.40562967888375462</v>
      </c>
      <c r="AC191" s="29">
        <v>-0.40106066746078911</v>
      </c>
      <c r="AD191" s="29">
        <v>-0.39692858574972478</v>
      </c>
      <c r="AE191" s="29">
        <v>0</v>
      </c>
      <c r="AF191" s="29">
        <v>0</v>
      </c>
      <c r="AG191" s="30">
        <v>0</v>
      </c>
    </row>
    <row r="192" spans="1:33" ht="15.75" customHeight="1" x14ac:dyDescent="0.2">
      <c r="A192" s="17" t="s">
        <v>37</v>
      </c>
      <c r="B192" s="18" t="s">
        <v>414</v>
      </c>
      <c r="C192" s="27">
        <v>-8.0863731926197488E-2</v>
      </c>
      <c r="D192" s="27">
        <v>-7.5177657841863837E-2</v>
      </c>
      <c r="E192" s="27">
        <v>-7.3784411780808024E-2</v>
      </c>
      <c r="F192" s="27">
        <v>-5.7562689698409178E-2</v>
      </c>
      <c r="G192" s="27">
        <v>-4.5927348075999699E-2</v>
      </c>
      <c r="H192" s="27">
        <v>-3.1410762195948863E-2</v>
      </c>
      <c r="I192" s="27">
        <v>-1.8851567556600911E-2</v>
      </c>
      <c r="J192" s="27">
        <v>-1.9021687105638341E-2</v>
      </c>
      <c r="K192" s="27">
        <v>-1.9742562846574139E-2</v>
      </c>
      <c r="L192" s="27">
        <v>-1.662227891563172E-2</v>
      </c>
      <c r="M192" s="27">
        <v>-1.6580486592204159E-2</v>
      </c>
      <c r="N192" s="27">
        <v>-2.029889041700346E-2</v>
      </c>
      <c r="O192" s="27">
        <v>-2.302166203164582E-2</v>
      </c>
      <c r="P192" s="27">
        <v>-1.5225635891621399E-2</v>
      </c>
      <c r="Q192" s="27">
        <v>-1.259476237413033E-2</v>
      </c>
      <c r="R192" s="27">
        <v>-1.540174812990862E-2</v>
      </c>
      <c r="S192" s="27">
        <v>-1.727712505312547E-2</v>
      </c>
      <c r="T192" s="27">
        <v>-1.7401502308103962E-2</v>
      </c>
      <c r="U192" s="27">
        <v>-1.846424579075252E-2</v>
      </c>
      <c r="V192" s="27">
        <v>-2.42685644058237E-2</v>
      </c>
      <c r="W192" s="27">
        <v>-2.7353726269326709E-2</v>
      </c>
      <c r="X192" s="27">
        <v>-2.7950695086594649E-2</v>
      </c>
      <c r="Y192" s="27">
        <v>-2.849077484783364E-2</v>
      </c>
      <c r="Z192" s="27">
        <v>-2.7194142541790069E-2</v>
      </c>
      <c r="AA192" s="27">
        <v>-2.7186739498830929E-2</v>
      </c>
      <c r="AB192" s="27">
        <v>-2.7504024684069761E-2</v>
      </c>
      <c r="AC192" s="27">
        <v>-2.769541170503146E-2</v>
      </c>
      <c r="AD192" s="27">
        <v>-2.784159681392934E-2</v>
      </c>
      <c r="AE192" s="27">
        <v>0</v>
      </c>
      <c r="AF192" s="27">
        <v>0</v>
      </c>
      <c r="AG192" s="28">
        <v>0</v>
      </c>
    </row>
    <row r="193" spans="1:33" ht="15.75" customHeight="1" x14ac:dyDescent="0.2">
      <c r="A193" s="19" t="s">
        <v>37</v>
      </c>
      <c r="B193" s="20" t="s">
        <v>415</v>
      </c>
      <c r="C193" s="29">
        <v>-0.44152589153389921</v>
      </c>
      <c r="D193" s="29">
        <v>-0.42168310049505819</v>
      </c>
      <c r="E193" s="29">
        <v>-0.41441789001887491</v>
      </c>
      <c r="F193" s="29">
        <v>-0.36066283534588411</v>
      </c>
      <c r="G193" s="29">
        <v>-0.31866822831707198</v>
      </c>
      <c r="H193" s="29">
        <v>-0.26604542028695372</v>
      </c>
      <c r="I193" s="29">
        <v>-0.21757927493026119</v>
      </c>
      <c r="J193" s="29">
        <v>-0.2074958016562444</v>
      </c>
      <c r="K193" s="29">
        <v>-0.19996999635015189</v>
      </c>
      <c r="L193" s="29">
        <v>-0.1812836321680027</v>
      </c>
      <c r="M193" s="29">
        <v>-0.17238029378090619</v>
      </c>
      <c r="N193" s="29">
        <v>-0.17591718617552299</v>
      </c>
      <c r="O193" s="29">
        <v>-0.17760079764182801</v>
      </c>
      <c r="P193" s="29">
        <v>-0.14734375319266721</v>
      </c>
      <c r="Q193" s="29">
        <v>-0.13237311784172021</v>
      </c>
      <c r="R193" s="29">
        <v>-0.13535750777280101</v>
      </c>
      <c r="S193" s="29">
        <v>-0.1352049077299986</v>
      </c>
      <c r="T193" s="29">
        <v>-0.12766475766090021</v>
      </c>
      <c r="U193" s="29">
        <v>-0.12588573797639879</v>
      </c>
      <c r="V193" s="29">
        <v>-0.14855373165109631</v>
      </c>
      <c r="W193" s="29">
        <v>-0.15859847180981129</v>
      </c>
      <c r="X193" s="29">
        <v>-0.15705286350305109</v>
      </c>
      <c r="Y193" s="29">
        <v>-0.15585953920643919</v>
      </c>
      <c r="Z193" s="29">
        <v>-0.14612161419628619</v>
      </c>
      <c r="AA193" s="29">
        <v>-0.14324476874472869</v>
      </c>
      <c r="AB193" s="29">
        <v>-0.14238951783339329</v>
      </c>
      <c r="AC193" s="29">
        <v>-0.1412695667314704</v>
      </c>
      <c r="AD193" s="29">
        <v>-0.14023654165369071</v>
      </c>
      <c r="AE193" s="29">
        <v>0</v>
      </c>
      <c r="AF193" s="29">
        <v>0</v>
      </c>
      <c r="AG193" s="30">
        <v>0</v>
      </c>
    </row>
    <row r="194" spans="1:33" ht="15.75" customHeight="1" x14ac:dyDescent="0.2">
      <c r="A194" s="17" t="s">
        <v>37</v>
      </c>
      <c r="B194" s="18" t="s">
        <v>416</v>
      </c>
      <c r="C194" s="27">
        <v>-0.43685212954250169</v>
      </c>
      <c r="D194" s="27">
        <v>-0.41592326558914772</v>
      </c>
      <c r="E194" s="27">
        <v>-0.40799504442244777</v>
      </c>
      <c r="F194" s="27">
        <v>-0.35218330941034609</v>
      </c>
      <c r="G194" s="27">
        <v>-0.30858492011354732</v>
      </c>
      <c r="H194" s="27">
        <v>-0.25411045911549052</v>
      </c>
      <c r="I194" s="27">
        <v>-0.2040108594675806</v>
      </c>
      <c r="J194" s="27">
        <v>-0.19354500906525091</v>
      </c>
      <c r="K194" s="27">
        <v>-0.18573525435158469</v>
      </c>
      <c r="L194" s="27">
        <v>-0.16644178158378689</v>
      </c>
      <c r="M194" s="27">
        <v>-0.1572628246191316</v>
      </c>
      <c r="N194" s="27">
        <v>-0.1609199751358113</v>
      </c>
      <c r="O194" s="27">
        <v>-0.16266456306209481</v>
      </c>
      <c r="P194" s="27">
        <v>-0.1314973470523137</v>
      </c>
      <c r="Q194" s="27">
        <v>-0.11613316608613759</v>
      </c>
      <c r="R194" s="27">
        <v>-0.1190783955566161</v>
      </c>
      <c r="S194" s="27">
        <v>-0.1190838189337652</v>
      </c>
      <c r="T194" s="27">
        <v>-0.11216823076838139</v>
      </c>
      <c r="U194" s="27">
        <v>-0.1106469034478459</v>
      </c>
      <c r="V194" s="27">
        <v>-0.13202136732174799</v>
      </c>
      <c r="W194" s="27">
        <v>-0.1415708426658078</v>
      </c>
      <c r="X194" s="27">
        <v>-0.1402627391380489</v>
      </c>
      <c r="Y194" s="27">
        <v>-0.1392827368714952</v>
      </c>
      <c r="Z194" s="27">
        <v>-0.13029781495202369</v>
      </c>
      <c r="AA194" s="27">
        <v>-0.1277372194561876</v>
      </c>
      <c r="AB194" s="27">
        <v>-0.12706817679927521</v>
      </c>
      <c r="AC194" s="27">
        <v>-0.1261492849180495</v>
      </c>
      <c r="AD194" s="27">
        <v>-0.1253098735129082</v>
      </c>
      <c r="AE194" s="27">
        <v>0</v>
      </c>
      <c r="AF194" s="27">
        <v>0</v>
      </c>
      <c r="AG194" s="28">
        <v>0</v>
      </c>
    </row>
    <row r="195" spans="1:33" ht="15.75" customHeight="1" x14ac:dyDescent="0.2">
      <c r="A195" s="19" t="s">
        <v>37</v>
      </c>
      <c r="B195" s="20" t="s">
        <v>417</v>
      </c>
      <c r="C195" s="29">
        <v>-9.5807259686131893E-2</v>
      </c>
      <c r="D195" s="29">
        <v>-8.3205670539949664E-2</v>
      </c>
      <c r="E195" s="29">
        <v>-8.6112241964552777E-2</v>
      </c>
      <c r="F195" s="29">
        <v>-8.4310277801237593E-2</v>
      </c>
      <c r="G195" s="29">
        <v>-7.5666500815197338E-2</v>
      </c>
      <c r="H195" s="29">
        <v>-6.1215888709081651E-2</v>
      </c>
      <c r="I195" s="29">
        <v>-5.72138920640178E-2</v>
      </c>
      <c r="J195" s="29">
        <v>-0.10693351651031791</v>
      </c>
      <c r="K195" s="29">
        <v>-0.11370376913380351</v>
      </c>
      <c r="L195" s="29">
        <v>-0.11435640827121581</v>
      </c>
      <c r="M195" s="29">
        <v>-0.13349589259417749</v>
      </c>
      <c r="N195" s="29">
        <v>-0.13201375795348139</v>
      </c>
      <c r="O195" s="29">
        <v>-0.13154253955959991</v>
      </c>
      <c r="P195" s="29">
        <v>-0.1263461188131712</v>
      </c>
      <c r="Q195" s="29">
        <v>-0.14804999187882559</v>
      </c>
      <c r="R195" s="29">
        <v>-0.14007343090265509</v>
      </c>
      <c r="S195" s="29">
        <v>-0.133029294102019</v>
      </c>
      <c r="T195" s="29">
        <v>-0.1266316273103521</v>
      </c>
      <c r="U195" s="29">
        <v>-0.1205062209953128</v>
      </c>
      <c r="V195" s="29">
        <v>-0.12262922719215889</v>
      </c>
      <c r="W195" s="29">
        <v>-0.1209227373624424</v>
      </c>
      <c r="X195" s="29">
        <v>-0.1153372156296717</v>
      </c>
      <c r="Y195" s="29">
        <v>-0.11049153908845349</v>
      </c>
      <c r="Z195" s="29">
        <v>-0.1084658621220964</v>
      </c>
      <c r="AA195" s="29">
        <v>-0.1092713408840251</v>
      </c>
      <c r="AB195" s="29">
        <v>-0.1086679595670163</v>
      </c>
      <c r="AC195" s="29">
        <v>-0.10594640410623769</v>
      </c>
      <c r="AD195" s="29">
        <v>-0.10354057376919661</v>
      </c>
      <c r="AE195" s="29">
        <v>0</v>
      </c>
      <c r="AF195" s="29">
        <v>0</v>
      </c>
      <c r="AG195" s="30">
        <v>0</v>
      </c>
    </row>
    <row r="196" spans="1:33" ht="15.75" customHeight="1" x14ac:dyDescent="0.2">
      <c r="A196" s="17" t="s">
        <v>37</v>
      </c>
      <c r="B196" s="18" t="s">
        <v>418</v>
      </c>
      <c r="C196" s="27">
        <v>0</v>
      </c>
      <c r="D196" s="27">
        <v>0</v>
      </c>
      <c r="E196" s="27">
        <v>0</v>
      </c>
      <c r="F196" s="27">
        <v>0</v>
      </c>
      <c r="G196" s="27">
        <v>0</v>
      </c>
      <c r="H196" s="27">
        <v>0</v>
      </c>
      <c r="I196" s="27">
        <v>0</v>
      </c>
      <c r="J196" s="27">
        <v>0</v>
      </c>
      <c r="K196" s="27">
        <v>0</v>
      </c>
      <c r="L196" s="27">
        <v>0</v>
      </c>
      <c r="M196" s="27">
        <v>0</v>
      </c>
      <c r="N196" s="27">
        <v>0</v>
      </c>
      <c r="O196" s="27">
        <v>0</v>
      </c>
      <c r="P196" s="27">
        <v>0</v>
      </c>
      <c r="Q196" s="27">
        <v>0</v>
      </c>
      <c r="R196" s="27">
        <v>0</v>
      </c>
      <c r="S196" s="27">
        <v>0</v>
      </c>
      <c r="T196" s="27">
        <v>0</v>
      </c>
      <c r="U196" s="27">
        <v>0</v>
      </c>
      <c r="V196" s="27">
        <v>0</v>
      </c>
      <c r="W196" s="27">
        <v>0</v>
      </c>
      <c r="X196" s="27">
        <v>0</v>
      </c>
      <c r="Y196" s="27">
        <v>0</v>
      </c>
      <c r="Z196" s="27">
        <v>0</v>
      </c>
      <c r="AA196" s="27">
        <v>0</v>
      </c>
      <c r="AB196" s="27">
        <v>0</v>
      </c>
      <c r="AC196" s="27">
        <v>0</v>
      </c>
      <c r="AD196" s="27">
        <v>0</v>
      </c>
      <c r="AE196" s="27">
        <v>0</v>
      </c>
      <c r="AF196" s="27">
        <v>0</v>
      </c>
      <c r="AG196" s="28">
        <v>0</v>
      </c>
    </row>
    <row r="197" spans="1:33" ht="15.75" customHeight="1" x14ac:dyDescent="0.2">
      <c r="A197" s="17" t="s">
        <v>37</v>
      </c>
      <c r="B197" s="18" t="s">
        <v>419</v>
      </c>
      <c r="C197" s="27">
        <v>-2.3897618207515481</v>
      </c>
      <c r="D197" s="27">
        <v>-4.3430245500386473</v>
      </c>
      <c r="E197" s="27">
        <v>-1.414923688723559</v>
      </c>
      <c r="F197" s="27">
        <v>1.557492618405528</v>
      </c>
      <c r="G197" s="27">
        <v>-1.280296712215512</v>
      </c>
      <c r="H197" s="27">
        <v>0.188822155249741</v>
      </c>
      <c r="I197" s="27">
        <v>-2.2051606365047101</v>
      </c>
      <c r="J197" s="27">
        <v>-2.8694430607620638</v>
      </c>
      <c r="K197" s="27">
        <v>-2.2470631989545722</v>
      </c>
      <c r="L197" s="27">
        <v>-5.0198724746939751</v>
      </c>
      <c r="M197" s="27">
        <v>-3.2123881433923409</v>
      </c>
      <c r="N197" s="27">
        <v>-5.5607981550691967</v>
      </c>
      <c r="O197" s="27">
        <v>-3.4439023059770331</v>
      </c>
      <c r="P197" s="27">
        <v>-3.3324117566460871</v>
      </c>
      <c r="Q197" s="27">
        <v>-3.0228104700526792</v>
      </c>
      <c r="R197" s="27">
        <v>-4.704964686387985</v>
      </c>
      <c r="S197" s="27">
        <v>-1.716462354636652</v>
      </c>
      <c r="T197" s="27">
        <v>-4.2323577885830099</v>
      </c>
      <c r="U197" s="27">
        <v>-1.8421845765532889</v>
      </c>
      <c r="V197" s="27">
        <v>-2.1495958770545922</v>
      </c>
      <c r="W197" s="27">
        <v>-1.732941508641096</v>
      </c>
      <c r="X197" s="27">
        <v>-6.6017516065750064</v>
      </c>
      <c r="Y197" s="27">
        <v>-5.6631158044252583</v>
      </c>
      <c r="Z197" s="27">
        <v>-5.8052415403915152</v>
      </c>
      <c r="AA197" s="27">
        <v>-6.4056940204160924</v>
      </c>
      <c r="AB197" s="27">
        <v>-7.0061465004408774</v>
      </c>
      <c r="AC197" s="27">
        <v>-7.6065989804654537</v>
      </c>
      <c r="AD197" s="27">
        <v>-8.20705146049003</v>
      </c>
      <c r="AE197" s="27">
        <v>-8.20705146049003</v>
      </c>
      <c r="AF197" s="27">
        <v>-8.20705146049003</v>
      </c>
      <c r="AG197" s="28">
        <v>-8.20705146049003</v>
      </c>
    </row>
    <row r="198" spans="1:33" ht="15.75" customHeight="1" x14ac:dyDescent="0.2">
      <c r="A198" s="17" t="s">
        <v>39</v>
      </c>
      <c r="B198" s="18" t="s">
        <v>406</v>
      </c>
      <c r="C198" s="27">
        <v>-6.3976171583545351</v>
      </c>
      <c r="D198" s="27">
        <v>-6.3976171583544827</v>
      </c>
      <c r="E198" s="27">
        <v>-6.3976171583544303</v>
      </c>
      <c r="F198" s="27">
        <v>-6.3976171583544303</v>
      </c>
      <c r="G198" s="27">
        <v>-6.3976171583544827</v>
      </c>
      <c r="H198" s="27">
        <v>-6.3976171583544827</v>
      </c>
      <c r="I198" s="27">
        <v>-6.3976171583544827</v>
      </c>
      <c r="J198" s="27">
        <v>-6.2334249565726854</v>
      </c>
      <c r="K198" s="27">
        <v>-5.8843178035587913</v>
      </c>
      <c r="L198" s="27">
        <v>-5.8843178035585311</v>
      </c>
      <c r="M198" s="27">
        <v>-5.8843178035588437</v>
      </c>
      <c r="N198" s="27">
        <v>-7.3863598021249999</v>
      </c>
      <c r="O198" s="27">
        <v>-7.9704878494483511</v>
      </c>
      <c r="P198" s="27">
        <v>-7.9704878494479861</v>
      </c>
      <c r="Q198" s="27">
        <v>-7.9704878494478821</v>
      </c>
      <c r="R198" s="27">
        <v>-7.9704878494482472</v>
      </c>
      <c r="S198" s="27">
        <v>-7.2013822500431433</v>
      </c>
      <c r="T198" s="27">
        <v>-5.329945408605818</v>
      </c>
      <c r="U198" s="27">
        <v>-5.3299454086060791</v>
      </c>
      <c r="V198" s="27">
        <v>-5.3299454086059743</v>
      </c>
      <c r="W198" s="27">
        <v>-5.3299454086055578</v>
      </c>
      <c r="X198" s="27">
        <v>-5.3299454086054538</v>
      </c>
      <c r="Y198" s="27">
        <v>-5.3299454086060791</v>
      </c>
      <c r="Z198" s="27">
        <v>-5.3299454086058704</v>
      </c>
      <c r="AA198" s="27">
        <v>-5.3299454086058704</v>
      </c>
      <c r="AB198" s="27">
        <v>-5.3299454086058704</v>
      </c>
      <c r="AC198" s="27">
        <v>-5.3299454086058704</v>
      </c>
      <c r="AD198" s="27">
        <v>-5.3299454086058704</v>
      </c>
      <c r="AE198" s="27">
        <v>0</v>
      </c>
      <c r="AF198" s="27">
        <v>0</v>
      </c>
      <c r="AG198" s="28">
        <v>0</v>
      </c>
    </row>
    <row r="199" spans="1:33" ht="15.75" customHeight="1" x14ac:dyDescent="0.2">
      <c r="A199" s="19" t="s">
        <v>39</v>
      </c>
      <c r="B199" s="20" t="s">
        <v>407</v>
      </c>
      <c r="C199" s="29">
        <v>-1.216650584430975</v>
      </c>
      <c r="D199" s="29">
        <v>-1.21665058443104</v>
      </c>
      <c r="E199" s="29">
        <v>-1.2166505844309881</v>
      </c>
      <c r="F199" s="29">
        <v>-1.2166505844310529</v>
      </c>
      <c r="G199" s="29">
        <v>-1.2166505844310009</v>
      </c>
      <c r="H199" s="29">
        <v>-1.2166505844310529</v>
      </c>
      <c r="I199" s="29">
        <v>-1.216650584431014</v>
      </c>
      <c r="J199" s="29">
        <v>-1.169596002342784</v>
      </c>
      <c r="K199" s="29">
        <v>-1.06955479039417</v>
      </c>
      <c r="L199" s="29">
        <v>-1.069554790394222</v>
      </c>
      <c r="M199" s="29">
        <v>-1.0695547903942091</v>
      </c>
      <c r="N199" s="29">
        <v>-1.362635281015298</v>
      </c>
      <c r="O199" s="29">
        <v>-1.4766110944164501</v>
      </c>
      <c r="P199" s="29">
        <v>-1.4766110944163979</v>
      </c>
      <c r="Q199" s="29">
        <v>-1.4766110944163979</v>
      </c>
      <c r="R199" s="29">
        <v>-1.4766110944164501</v>
      </c>
      <c r="S199" s="29">
        <v>-1.335144729872122</v>
      </c>
      <c r="T199" s="29">
        <v>-0.99969787378192376</v>
      </c>
      <c r="U199" s="29">
        <v>-0.99969787378188468</v>
      </c>
      <c r="V199" s="29">
        <v>-0.9996978737818587</v>
      </c>
      <c r="W199" s="29">
        <v>-0.99969787378192376</v>
      </c>
      <c r="X199" s="29">
        <v>-0.99969787378181962</v>
      </c>
      <c r="Y199" s="29">
        <v>-0.99969787378192376</v>
      </c>
      <c r="Z199" s="29">
        <v>-0.99969787378191077</v>
      </c>
      <c r="AA199" s="29">
        <v>-0.99969787378191077</v>
      </c>
      <c r="AB199" s="29">
        <v>-0.99969787378191077</v>
      </c>
      <c r="AC199" s="29">
        <v>-0.99969787378191077</v>
      </c>
      <c r="AD199" s="29">
        <v>-0.99969787378191077</v>
      </c>
      <c r="AE199" s="29">
        <v>0</v>
      </c>
      <c r="AF199" s="29">
        <v>0</v>
      </c>
      <c r="AG199" s="30">
        <v>0</v>
      </c>
    </row>
    <row r="200" spans="1:33" ht="15.75" customHeight="1" x14ac:dyDescent="0.2">
      <c r="A200" s="17" t="s">
        <v>39</v>
      </c>
      <c r="B200" s="18" t="s">
        <v>408</v>
      </c>
      <c r="C200" s="27">
        <v>-0.50719244452152634</v>
      </c>
      <c r="D200" s="27">
        <v>-0.50719244452152634</v>
      </c>
      <c r="E200" s="27">
        <v>-0.50719244452152634</v>
      </c>
      <c r="F200" s="27">
        <v>-0.50719244452152634</v>
      </c>
      <c r="G200" s="27">
        <v>-0.50719244452150036</v>
      </c>
      <c r="H200" s="27">
        <v>-0.50719244452151335</v>
      </c>
      <c r="I200" s="27">
        <v>-0.50719244452151335</v>
      </c>
      <c r="J200" s="27">
        <v>-0.63492772850680623</v>
      </c>
      <c r="K200" s="27">
        <v>-0.90653082634381232</v>
      </c>
      <c r="L200" s="27">
        <v>-0.90653082634382542</v>
      </c>
      <c r="M200" s="27">
        <v>-0.9065308263438514</v>
      </c>
      <c r="N200" s="27">
        <v>-1.5985809715099979</v>
      </c>
      <c r="O200" s="27">
        <v>-1.867860246035737</v>
      </c>
      <c r="P200" s="27">
        <v>-1.867860246035685</v>
      </c>
      <c r="Q200" s="27">
        <v>-1.867860246035763</v>
      </c>
      <c r="R200" s="27">
        <v>-1.867860246035737</v>
      </c>
      <c r="S200" s="27">
        <v>-1.776736554418253</v>
      </c>
      <c r="T200" s="27">
        <v>-0.80041773061951815</v>
      </c>
      <c r="U200" s="27">
        <v>-0.80041773061953114</v>
      </c>
      <c r="V200" s="27">
        <v>-0.80041773061951815</v>
      </c>
      <c r="W200" s="27">
        <v>-0.80041773061954413</v>
      </c>
      <c r="X200" s="27">
        <v>-0.80041773061938781</v>
      </c>
      <c r="Y200" s="27">
        <v>-0.80041773061954413</v>
      </c>
      <c r="Z200" s="27">
        <v>-0.80041773061951815</v>
      </c>
      <c r="AA200" s="27">
        <v>-0.80041773061951815</v>
      </c>
      <c r="AB200" s="27">
        <v>-0.80041773061951815</v>
      </c>
      <c r="AC200" s="27">
        <v>-0.80041773061951815</v>
      </c>
      <c r="AD200" s="27">
        <v>-0.80041773061951815</v>
      </c>
      <c r="AE200" s="27">
        <v>0</v>
      </c>
      <c r="AF200" s="27">
        <v>0</v>
      </c>
      <c r="AG200" s="28">
        <v>0</v>
      </c>
    </row>
    <row r="201" spans="1:33" ht="15.75" customHeight="1" x14ac:dyDescent="0.2">
      <c r="A201" s="19" t="s">
        <v>39</v>
      </c>
      <c r="B201" s="20" t="s">
        <v>409</v>
      </c>
      <c r="C201" s="29">
        <v>-0.2393845672872861</v>
      </c>
      <c r="D201" s="29">
        <v>-0.23938456728729271</v>
      </c>
      <c r="E201" s="29">
        <v>-0.23938456728727961</v>
      </c>
      <c r="F201" s="29">
        <v>-0.2393845672873057</v>
      </c>
      <c r="G201" s="29">
        <v>-0.23938456728726659</v>
      </c>
      <c r="H201" s="29">
        <v>-0.23938456728729271</v>
      </c>
      <c r="I201" s="29">
        <v>-0.23938456728727961</v>
      </c>
      <c r="J201" s="29">
        <v>-0.20710917318452721</v>
      </c>
      <c r="K201" s="29">
        <v>-0.13849243192395791</v>
      </c>
      <c r="L201" s="29">
        <v>-0.1384924319239709</v>
      </c>
      <c r="M201" s="29">
        <v>-0.138492431923984</v>
      </c>
      <c r="N201" s="29">
        <v>-0.32333151676964939</v>
      </c>
      <c r="O201" s="29">
        <v>-0.39521338309848392</v>
      </c>
      <c r="P201" s="29">
        <v>-0.39521338309849702</v>
      </c>
      <c r="Q201" s="29">
        <v>-0.39521338309848392</v>
      </c>
      <c r="R201" s="29">
        <v>-0.39521338309851001</v>
      </c>
      <c r="S201" s="29">
        <v>-0.35418415484541349</v>
      </c>
      <c r="T201" s="29">
        <v>-0.26077947663357881</v>
      </c>
      <c r="U201" s="29">
        <v>-0.26077947663355933</v>
      </c>
      <c r="V201" s="29">
        <v>-0.26077947663358542</v>
      </c>
      <c r="W201" s="29">
        <v>-0.26077947663357881</v>
      </c>
      <c r="X201" s="29">
        <v>-0.26077947663356582</v>
      </c>
      <c r="Y201" s="29">
        <v>-0.26077947663357881</v>
      </c>
      <c r="Z201" s="29">
        <v>-0.26077947663357232</v>
      </c>
      <c r="AA201" s="29">
        <v>-0.26077947663357232</v>
      </c>
      <c r="AB201" s="29">
        <v>-0.26077947663357232</v>
      </c>
      <c r="AC201" s="29">
        <v>-0.26077947663357232</v>
      </c>
      <c r="AD201" s="29">
        <v>-0.26077947663357232</v>
      </c>
      <c r="AE201" s="29">
        <v>0</v>
      </c>
      <c r="AF201" s="29">
        <v>0</v>
      </c>
      <c r="AG201" s="30">
        <v>0</v>
      </c>
    </row>
    <row r="202" spans="1:33" ht="15.75" customHeight="1" x14ac:dyDescent="0.2">
      <c r="A202" s="17" t="s">
        <v>39</v>
      </c>
      <c r="B202" s="18" t="s">
        <v>410</v>
      </c>
      <c r="C202" s="27">
        <v>-1.008530350248994</v>
      </c>
      <c r="D202" s="27">
        <v>-1.008530350248942</v>
      </c>
      <c r="E202" s="27">
        <v>-1.008530350248994</v>
      </c>
      <c r="F202" s="27">
        <v>-1.0085303502490459</v>
      </c>
      <c r="G202" s="27">
        <v>-1.0085303502490459</v>
      </c>
      <c r="H202" s="27">
        <v>-1.0085303502487331</v>
      </c>
      <c r="I202" s="27">
        <v>-1.008530350248942</v>
      </c>
      <c r="J202" s="27">
        <v>3.3961323583244791</v>
      </c>
      <c r="K202" s="27">
        <v>12.76034338707791</v>
      </c>
      <c r="L202" s="27">
        <v>12.76034338707786</v>
      </c>
      <c r="M202" s="27">
        <v>12.760343387077761</v>
      </c>
      <c r="N202" s="27">
        <v>0.95842030237524978</v>
      </c>
      <c r="O202" s="27">
        <v>-3.6312164527863331</v>
      </c>
      <c r="P202" s="27">
        <v>-3.6312164527862292</v>
      </c>
      <c r="Q202" s="27">
        <v>-3.631216452786437</v>
      </c>
      <c r="R202" s="27">
        <v>-3.6312164527861772</v>
      </c>
      <c r="S202" s="27">
        <v>-3.2753469989649679</v>
      </c>
      <c r="T202" s="27">
        <v>-2.4651959618900978</v>
      </c>
      <c r="U202" s="27">
        <v>-2.4651959618903589</v>
      </c>
      <c r="V202" s="27">
        <v>-2.4651959618901498</v>
      </c>
      <c r="W202" s="27">
        <v>-2.465195961890307</v>
      </c>
      <c r="X202" s="27">
        <v>-2.465195961889838</v>
      </c>
      <c r="Y202" s="27">
        <v>-2.465195961890255</v>
      </c>
      <c r="Z202" s="27">
        <v>-2.4651959618903589</v>
      </c>
      <c r="AA202" s="27">
        <v>-2.4651959618903589</v>
      </c>
      <c r="AB202" s="27">
        <v>-2.4651959618903589</v>
      </c>
      <c r="AC202" s="27">
        <v>-2.4651959618903589</v>
      </c>
      <c r="AD202" s="27">
        <v>-2.4651959618903589</v>
      </c>
      <c r="AE202" s="27">
        <v>0</v>
      </c>
      <c r="AF202" s="27">
        <v>0</v>
      </c>
      <c r="AG202" s="28">
        <v>0</v>
      </c>
    </row>
    <row r="203" spans="1:33" ht="15.75" customHeight="1" x14ac:dyDescent="0.2">
      <c r="A203" s="19" t="s">
        <v>39</v>
      </c>
      <c r="B203" s="20" t="s">
        <v>411</v>
      </c>
      <c r="C203" s="29">
        <v>-1.442952211214213</v>
      </c>
      <c r="D203" s="29">
        <v>-1.442952211214213</v>
      </c>
      <c r="E203" s="29">
        <v>-1.442952211214213</v>
      </c>
      <c r="F203" s="29">
        <v>-1.4783436362174991</v>
      </c>
      <c r="G203" s="29">
        <v>-1.4783436362174991</v>
      </c>
      <c r="H203" s="29">
        <v>-1.4783436362174991</v>
      </c>
      <c r="I203" s="29">
        <v>-1.4783436362174991</v>
      </c>
      <c r="J203" s="29">
        <v>-1.4783436362174991</v>
      </c>
      <c r="K203" s="29">
        <v>-1.4783436362174991</v>
      </c>
      <c r="L203" s="29">
        <v>-1.4783436362174991</v>
      </c>
      <c r="M203" s="29">
        <v>-1.4783436362174991</v>
      </c>
      <c r="N203" s="29">
        <v>-1.4783436362174991</v>
      </c>
      <c r="O203" s="29">
        <v>-1.4783436362174991</v>
      </c>
      <c r="P203" s="29">
        <v>-1.4783436362174991</v>
      </c>
      <c r="Q203" s="29">
        <v>-1.4783436362174991</v>
      </c>
      <c r="R203" s="29">
        <v>-1.4783436362174991</v>
      </c>
      <c r="S203" s="29">
        <v>-1.4783436362174991</v>
      </c>
      <c r="T203" s="29">
        <v>-1.4783436362174991</v>
      </c>
      <c r="U203" s="29">
        <v>-1.4783436362174991</v>
      </c>
      <c r="V203" s="29">
        <v>-1.4783436362174991</v>
      </c>
      <c r="W203" s="29">
        <v>-1.4783436362174991</v>
      </c>
      <c r="X203" s="29">
        <v>-1.4783436362174991</v>
      </c>
      <c r="Y203" s="29">
        <v>-1.4783436362174991</v>
      </c>
      <c r="Z203" s="29">
        <v>-1.4783436362174991</v>
      </c>
      <c r="AA203" s="29">
        <v>-1.4783436362174991</v>
      </c>
      <c r="AB203" s="29">
        <v>-1.4783436362174991</v>
      </c>
      <c r="AC203" s="29">
        <v>-1.4783436362174991</v>
      </c>
      <c r="AD203" s="29">
        <v>-1.4783436362174991</v>
      </c>
      <c r="AE203" s="29">
        <v>0</v>
      </c>
      <c r="AF203" s="29">
        <v>0</v>
      </c>
      <c r="AG203" s="30">
        <v>0</v>
      </c>
    </row>
    <row r="204" spans="1:33" ht="15.75" customHeight="1" x14ac:dyDescent="0.2">
      <c r="A204" s="17" t="s">
        <v>39</v>
      </c>
      <c r="B204" s="18" t="s">
        <v>412</v>
      </c>
      <c r="C204" s="27">
        <v>-0.92385562500000018</v>
      </c>
      <c r="D204" s="27">
        <v>-0.94719809589041104</v>
      </c>
      <c r="E204" s="27">
        <v>-0.97054056678082212</v>
      </c>
      <c r="F204" s="27">
        <v>-0.99388303767123265</v>
      </c>
      <c r="G204" s="27">
        <v>-1.017225508561644</v>
      </c>
      <c r="H204" s="27">
        <v>-1.0405679794520539</v>
      </c>
      <c r="I204" s="27">
        <v>-1.0639104503424659</v>
      </c>
      <c r="J204" s="27">
        <v>-1.087252921232877</v>
      </c>
      <c r="K204" s="27">
        <v>-1.110595392123287</v>
      </c>
      <c r="L204" s="27">
        <v>-1.133937863013698</v>
      </c>
      <c r="M204" s="27">
        <v>-1.15728033390411</v>
      </c>
      <c r="N204" s="27">
        <v>-1.172943026006841</v>
      </c>
      <c r="O204" s="27">
        <v>-1.1886057181095719</v>
      </c>
      <c r="P204" s="27">
        <v>-1.2042684102123029</v>
      </c>
      <c r="Q204" s="27">
        <v>-1.2199311023150341</v>
      </c>
      <c r="R204" s="27">
        <v>-1.2355937944177651</v>
      </c>
      <c r="S204" s="27">
        <v>-1.251256486520496</v>
      </c>
      <c r="T204" s="27">
        <v>-1.266919178623227</v>
      </c>
      <c r="U204" s="27">
        <v>-1.282581870725958</v>
      </c>
      <c r="V204" s="27">
        <v>-1.2982445628286889</v>
      </c>
      <c r="W204" s="27">
        <v>-1.313907254931421</v>
      </c>
      <c r="X204" s="27">
        <v>-1.3295699470341491</v>
      </c>
      <c r="Y204" s="27">
        <v>-1.345232639136883</v>
      </c>
      <c r="Z204" s="27">
        <v>-1.360895331239611</v>
      </c>
      <c r="AA204" s="27">
        <v>-1.3765580233423449</v>
      </c>
      <c r="AB204" s="27">
        <v>-1.392220715445073</v>
      </c>
      <c r="AC204" s="27">
        <v>-1.4078834075478071</v>
      </c>
      <c r="AD204" s="27">
        <v>-1.4235460996505349</v>
      </c>
      <c r="AE204" s="27">
        <v>0</v>
      </c>
      <c r="AF204" s="27">
        <v>0</v>
      </c>
      <c r="AG204" s="28">
        <v>0</v>
      </c>
    </row>
    <row r="205" spans="1:33" ht="15.75" customHeight="1" x14ac:dyDescent="0.2">
      <c r="A205" s="19" t="s">
        <v>39</v>
      </c>
      <c r="B205" s="20" t="s">
        <v>413</v>
      </c>
      <c r="C205" s="29">
        <v>-0.515318651745997</v>
      </c>
      <c r="D205" s="29">
        <v>-0.48680384077466421</v>
      </c>
      <c r="E205" s="29">
        <v>-0.47964055853094378</v>
      </c>
      <c r="F205" s="29">
        <v>-0.41850150547488651</v>
      </c>
      <c r="G205" s="29">
        <v>-0.36729805839347429</v>
      </c>
      <c r="H205" s="29">
        <v>-0.30149064956195659</v>
      </c>
      <c r="I205" s="29">
        <v>-0.24594723738951321</v>
      </c>
      <c r="J205" s="29">
        <v>-0.26074637660845362</v>
      </c>
      <c r="K205" s="29">
        <v>-0.25719175090672503</v>
      </c>
      <c r="L205" s="29">
        <v>-0.2376427491332937</v>
      </c>
      <c r="M205" s="29">
        <v>-0.23760451202248009</v>
      </c>
      <c r="N205" s="29">
        <v>-0.24174469619609981</v>
      </c>
      <c r="O205" s="29">
        <v>-0.24403574002586409</v>
      </c>
      <c r="P205" s="29">
        <v>-0.20818777500660399</v>
      </c>
      <c r="Q205" s="29">
        <v>-0.20287494088410121</v>
      </c>
      <c r="R205" s="29">
        <v>-0.20367995942955891</v>
      </c>
      <c r="S205" s="29">
        <v>-0.20240923651660239</v>
      </c>
      <c r="T205" s="29">
        <v>-0.1924484959618484</v>
      </c>
      <c r="U205" s="29">
        <v>-0.18851262361738991</v>
      </c>
      <c r="V205" s="29">
        <v>-0.21431259193049171</v>
      </c>
      <c r="W205" s="29">
        <v>-0.22837396221699169</v>
      </c>
      <c r="X205" s="29">
        <v>-0.22478228984264609</v>
      </c>
      <c r="Y205" s="29">
        <v>-0.22190354826594691</v>
      </c>
      <c r="Z205" s="29">
        <v>-0.2114545927607526</v>
      </c>
      <c r="AA205" s="29">
        <v>-0.21003857056764971</v>
      </c>
      <c r="AB205" s="29">
        <v>-0.2099754319121491</v>
      </c>
      <c r="AC205" s="29">
        <v>-0.2090476253324936</v>
      </c>
      <c r="AD205" s="29">
        <v>-0.20843724071531719</v>
      </c>
      <c r="AE205" s="29">
        <v>0</v>
      </c>
      <c r="AF205" s="29">
        <v>0</v>
      </c>
      <c r="AG205" s="30">
        <v>0</v>
      </c>
    </row>
    <row r="206" spans="1:33" ht="15.75" customHeight="1" x14ac:dyDescent="0.2">
      <c r="A206" s="17" t="s">
        <v>39</v>
      </c>
      <c r="B206" s="18" t="s">
        <v>414</v>
      </c>
      <c r="C206" s="27">
        <v>-3.971067905036324E-2</v>
      </c>
      <c r="D206" s="27">
        <v>-3.6939818134315967E-2</v>
      </c>
      <c r="E206" s="27">
        <v>-3.6186939194814173E-2</v>
      </c>
      <c r="F206" s="27">
        <v>-2.8367592177418448E-2</v>
      </c>
      <c r="G206" s="27">
        <v>-2.2713314706898219E-2</v>
      </c>
      <c r="H206" s="27">
        <v>-1.5663296730619451E-2</v>
      </c>
      <c r="I206" s="27">
        <v>-9.5678736999496444E-3</v>
      </c>
      <c r="J206" s="27">
        <v>-9.6646372534534061E-3</v>
      </c>
      <c r="K206" s="27">
        <v>-1.001453060536403E-2</v>
      </c>
      <c r="L206" s="27">
        <v>-8.4819408371693619E-3</v>
      </c>
      <c r="M206" s="27">
        <v>-8.3997929318476647E-3</v>
      </c>
      <c r="N206" s="27">
        <v>-1.0167143668242829E-2</v>
      </c>
      <c r="O206" s="27">
        <v>-1.144877667924377E-2</v>
      </c>
      <c r="P206" s="27">
        <v>-7.6573921986409152E-3</v>
      </c>
      <c r="Q206" s="27">
        <v>-6.3662796490506629E-3</v>
      </c>
      <c r="R206" s="27">
        <v>-7.7645541109006896E-3</v>
      </c>
      <c r="S206" s="27">
        <v>-8.7751423773422994E-3</v>
      </c>
      <c r="T206" s="27">
        <v>-8.8410992599122721E-3</v>
      </c>
      <c r="U206" s="27">
        <v>-9.3668932245705976E-3</v>
      </c>
      <c r="V206" s="27">
        <v>-1.22336694316445E-2</v>
      </c>
      <c r="W206" s="27">
        <v>-1.402756141323463E-2</v>
      </c>
      <c r="X206" s="27">
        <v>-1.433621227360188E-2</v>
      </c>
      <c r="Y206" s="27">
        <v>-1.4621121235028621E-2</v>
      </c>
      <c r="Z206" s="27">
        <v>-1.400102149516658E-2</v>
      </c>
      <c r="AA206" s="27">
        <v>-1.405105782325029E-2</v>
      </c>
      <c r="AB206" s="27">
        <v>-1.4261670290409839E-2</v>
      </c>
      <c r="AC206" s="27">
        <v>-1.4450184482062031E-2</v>
      </c>
      <c r="AD206" s="27">
        <v>-1.462443792274631E-2</v>
      </c>
      <c r="AE206" s="27">
        <v>0</v>
      </c>
      <c r="AF206" s="27">
        <v>0</v>
      </c>
      <c r="AG206" s="28">
        <v>0</v>
      </c>
    </row>
    <row r="207" spans="1:33" ht="15.75" customHeight="1" x14ac:dyDescent="0.2">
      <c r="A207" s="19" t="s">
        <v>39</v>
      </c>
      <c r="B207" s="20" t="s">
        <v>415</v>
      </c>
      <c r="C207" s="29">
        <v>-0.21473643918497951</v>
      </c>
      <c r="D207" s="29">
        <v>-0.20524492091766819</v>
      </c>
      <c r="E207" s="29">
        <v>-0.20163717324496969</v>
      </c>
      <c r="F207" s="29">
        <v>-0.17584867179801031</v>
      </c>
      <c r="G207" s="29">
        <v>-0.15557606229474441</v>
      </c>
      <c r="H207" s="29">
        <v>-0.13014173691767089</v>
      </c>
      <c r="I207" s="29">
        <v>-0.1067288164823202</v>
      </c>
      <c r="J207" s="29">
        <v>-0.1019800067082047</v>
      </c>
      <c r="K207" s="29">
        <v>-9.8422420200415903E-2</v>
      </c>
      <c r="L207" s="29">
        <v>-8.9383377309860707E-2</v>
      </c>
      <c r="M207" s="29">
        <v>-8.4945360562317093E-2</v>
      </c>
      <c r="N207" s="29">
        <v>-8.6604838671277468E-2</v>
      </c>
      <c r="O207" s="29">
        <v>-8.7345514736204222E-2</v>
      </c>
      <c r="P207" s="29">
        <v>-7.2673815299726496E-2</v>
      </c>
      <c r="Q207" s="29">
        <v>-6.5395948427257877E-2</v>
      </c>
      <c r="R207" s="29">
        <v>-6.7072928564150064E-2</v>
      </c>
      <c r="S207" s="29">
        <v>-6.7538778876915784E-2</v>
      </c>
      <c r="T207" s="29">
        <v>-6.3942975778882555E-2</v>
      </c>
      <c r="U207" s="29">
        <v>-6.3159277724627219E-2</v>
      </c>
      <c r="V207" s="29">
        <v>-7.4432259671286832E-2</v>
      </c>
      <c r="W207" s="29">
        <v>-8.0796542383967329E-2</v>
      </c>
      <c r="X207" s="29">
        <v>-8.0157127049883148E-2</v>
      </c>
      <c r="Y207" s="29">
        <v>-7.9704614968978904E-2</v>
      </c>
      <c r="Z207" s="29">
        <v>-7.5035051099551608E-2</v>
      </c>
      <c r="AA207" s="29">
        <v>-7.3913019518266843E-2</v>
      </c>
      <c r="AB207" s="29">
        <v>-7.3784920676632421E-2</v>
      </c>
      <c r="AC207" s="29">
        <v>-7.3719745055237262E-2</v>
      </c>
      <c r="AD207" s="29">
        <v>-7.3733283962468546E-2</v>
      </c>
      <c r="AE207" s="29">
        <v>0</v>
      </c>
      <c r="AF207" s="29">
        <v>0</v>
      </c>
      <c r="AG207" s="30">
        <v>0</v>
      </c>
    </row>
    <row r="208" spans="1:33" ht="15.75" customHeight="1" x14ac:dyDescent="0.2">
      <c r="A208" s="17" t="s">
        <v>39</v>
      </c>
      <c r="B208" s="18" t="s">
        <v>416</v>
      </c>
      <c r="C208" s="27">
        <v>-0.21267712633486441</v>
      </c>
      <c r="D208" s="27">
        <v>-0.2026591705201968</v>
      </c>
      <c r="E208" s="27">
        <v>-0.1987233848501006</v>
      </c>
      <c r="F208" s="27">
        <v>-0.17194221789665051</v>
      </c>
      <c r="G208" s="27">
        <v>-0.15089043810595079</v>
      </c>
      <c r="H208" s="27">
        <v>-0.1245563773173413</v>
      </c>
      <c r="I208" s="27">
        <v>-0.10034959418394419</v>
      </c>
      <c r="J208" s="27">
        <v>-9.541504539712635E-2</v>
      </c>
      <c r="K208" s="27">
        <v>-9.1717760858364278E-2</v>
      </c>
      <c r="L208" s="27">
        <v>-8.2380087741988656E-2</v>
      </c>
      <c r="M208" s="27">
        <v>-7.7799843563482074E-2</v>
      </c>
      <c r="N208" s="27">
        <v>-7.9511276602155997E-2</v>
      </c>
      <c r="O208" s="27">
        <v>-8.0274681642082055E-2</v>
      </c>
      <c r="P208" s="27">
        <v>-6.5157267250567349E-2</v>
      </c>
      <c r="Q208" s="27">
        <v>-5.7683676177759317E-2</v>
      </c>
      <c r="R208" s="27">
        <v>-5.9321634797781672E-2</v>
      </c>
      <c r="S208" s="27">
        <v>-5.9824537398467617E-2</v>
      </c>
      <c r="T208" s="27">
        <v>-5.6522503173532787E-2</v>
      </c>
      <c r="U208" s="27">
        <v>-5.5853608685051757E-2</v>
      </c>
      <c r="V208" s="27">
        <v>-6.6476486285767494E-2</v>
      </c>
      <c r="W208" s="27">
        <v>-7.250100812588485E-2</v>
      </c>
      <c r="X208" s="27">
        <v>-7.1964941051866849E-2</v>
      </c>
      <c r="Y208" s="27">
        <v>-7.1603130658776673E-2</v>
      </c>
      <c r="Z208" s="27">
        <v>-6.7290733121345356E-2</v>
      </c>
      <c r="AA208" s="27">
        <v>-6.6300200942618182E-2</v>
      </c>
      <c r="AB208" s="27">
        <v>-6.623977298882755E-2</v>
      </c>
      <c r="AC208" s="27">
        <v>-6.6237439499011994E-2</v>
      </c>
      <c r="AD208" s="27">
        <v>-6.6307984454305829E-2</v>
      </c>
      <c r="AE208" s="27">
        <v>0</v>
      </c>
      <c r="AF208" s="27">
        <v>0</v>
      </c>
      <c r="AG208" s="28">
        <v>0</v>
      </c>
    </row>
    <row r="209" spans="1:33" ht="15.75" customHeight="1" x14ac:dyDescent="0.2">
      <c r="A209" s="19" t="s">
        <v>39</v>
      </c>
      <c r="B209" s="20" t="s">
        <v>417</v>
      </c>
      <c r="C209" s="29">
        <v>-4.8194407175789912E-2</v>
      </c>
      <c r="D209" s="29">
        <v>-4.1959931202483119E-2</v>
      </c>
      <c r="E209" s="29">
        <v>-4.3093061241059348E-2</v>
      </c>
      <c r="F209" s="29">
        <v>-4.2343023602807298E-2</v>
      </c>
      <c r="G209" s="29">
        <v>-3.8118243285880919E-2</v>
      </c>
      <c r="H209" s="29">
        <v>-3.1129238596324989E-2</v>
      </c>
      <c r="I209" s="29">
        <v>-2.9300953023299142E-2</v>
      </c>
      <c r="J209" s="29">
        <v>-5.3686687249669109E-2</v>
      </c>
      <c r="K209" s="29">
        <v>-5.7037039242580773E-2</v>
      </c>
      <c r="L209" s="29">
        <v>-5.7397343244274937E-2</v>
      </c>
      <c r="M209" s="29">
        <v>-6.6459514964833294E-2</v>
      </c>
      <c r="N209" s="29">
        <v>-6.5461437254423493E-2</v>
      </c>
      <c r="O209" s="29">
        <v>-6.4966766968334019E-2</v>
      </c>
      <c r="P209" s="29">
        <v>-6.2699300257669233E-2</v>
      </c>
      <c r="Q209" s="29">
        <v>-7.3429036630033376E-2</v>
      </c>
      <c r="R209" s="29">
        <v>-6.9520841956726406E-2</v>
      </c>
      <c r="S209" s="29">
        <v>-6.6270777863876668E-2</v>
      </c>
      <c r="T209" s="29">
        <v>-6.3141917749520798E-2</v>
      </c>
      <c r="U209" s="29">
        <v>-6.0132843983140373E-2</v>
      </c>
      <c r="V209" s="29">
        <v>-6.1170176541792819E-2</v>
      </c>
      <c r="W209" s="29">
        <v>-6.1048850293904847E-2</v>
      </c>
      <c r="X209" s="29">
        <v>-5.832400946729422E-2</v>
      </c>
      <c r="Y209" s="29">
        <v>-5.5974681403162661E-2</v>
      </c>
      <c r="Z209" s="29">
        <v>-5.5127787044689007E-2</v>
      </c>
      <c r="AA209" s="29">
        <v>-5.5774292283514368E-2</v>
      </c>
      <c r="AB209" s="29">
        <v>-5.5689067956279252E-2</v>
      </c>
      <c r="AC209" s="29">
        <v>-5.4640256296182271E-2</v>
      </c>
      <c r="AD209" s="29">
        <v>-5.377153437579648E-2</v>
      </c>
      <c r="AE209" s="29">
        <v>0</v>
      </c>
      <c r="AF209" s="29">
        <v>0</v>
      </c>
      <c r="AG209" s="30">
        <v>0</v>
      </c>
    </row>
    <row r="210" spans="1:33" ht="15.75" customHeight="1" x14ac:dyDescent="0.2">
      <c r="A210" s="17" t="s">
        <v>39</v>
      </c>
      <c r="B210" s="18" t="s">
        <v>418</v>
      </c>
      <c r="C210" s="27">
        <v>0</v>
      </c>
      <c r="D210" s="27">
        <v>0</v>
      </c>
      <c r="E210" s="27">
        <v>0</v>
      </c>
      <c r="F210" s="27">
        <v>0</v>
      </c>
      <c r="G210" s="27">
        <v>0</v>
      </c>
      <c r="H210" s="27">
        <v>0</v>
      </c>
      <c r="I210" s="27">
        <v>0</v>
      </c>
      <c r="J210" s="27">
        <v>0</v>
      </c>
      <c r="K210" s="27">
        <v>0</v>
      </c>
      <c r="L210" s="27">
        <v>0</v>
      </c>
      <c r="M210" s="27">
        <v>0</v>
      </c>
      <c r="N210" s="27">
        <v>0</v>
      </c>
      <c r="O210" s="27">
        <v>0</v>
      </c>
      <c r="P210" s="27">
        <v>0</v>
      </c>
      <c r="Q210" s="27">
        <v>0</v>
      </c>
      <c r="R210" s="27">
        <v>0</v>
      </c>
      <c r="S210" s="27">
        <v>0</v>
      </c>
      <c r="T210" s="27">
        <v>0</v>
      </c>
      <c r="U210" s="27">
        <v>0</v>
      </c>
      <c r="V210" s="27">
        <v>0</v>
      </c>
      <c r="W210" s="27">
        <v>0</v>
      </c>
      <c r="X210" s="27">
        <v>0</v>
      </c>
      <c r="Y210" s="27">
        <v>0</v>
      </c>
      <c r="Z210" s="27">
        <v>0</v>
      </c>
      <c r="AA210" s="27">
        <v>0</v>
      </c>
      <c r="AB210" s="27">
        <v>0</v>
      </c>
      <c r="AC210" s="27">
        <v>0</v>
      </c>
      <c r="AD210" s="27">
        <v>0</v>
      </c>
      <c r="AE210" s="27">
        <v>0</v>
      </c>
      <c r="AF210" s="27">
        <v>0</v>
      </c>
      <c r="AG210" s="28">
        <v>0</v>
      </c>
    </row>
    <row r="211" spans="1:33" ht="15.75" customHeight="1" x14ac:dyDescent="0.2">
      <c r="A211" s="17" t="s">
        <v>39</v>
      </c>
      <c r="B211" s="18" t="s">
        <v>419</v>
      </c>
      <c r="C211" s="27">
        <v>0.33228551349863572</v>
      </c>
      <c r="D211" s="27">
        <v>-0.7649951438732886</v>
      </c>
      <c r="E211" s="27">
        <v>1.088675529542303</v>
      </c>
      <c r="F211" s="27">
        <v>1.94078020426357</v>
      </c>
      <c r="G211" s="27">
        <v>0.63160873194114364</v>
      </c>
      <c r="H211" s="27">
        <v>1.7970546746692</v>
      </c>
      <c r="I211" s="27">
        <v>0.79525144118484359</v>
      </c>
      <c r="J211" s="27">
        <v>0.49156720012772431</v>
      </c>
      <c r="K211" s="27">
        <v>0.78490755907521104</v>
      </c>
      <c r="L211" s="27">
        <v>-0.66787851119744512</v>
      </c>
      <c r="M211" s="27">
        <v>2.6320217073862451E-2</v>
      </c>
      <c r="N211" s="27">
        <v>-0.44085875268181718</v>
      </c>
      <c r="O211" s="27">
        <v>-0.75348997596707112</v>
      </c>
      <c r="P211" s="27">
        <v>1.0549532322342581</v>
      </c>
      <c r="Q211" s="27">
        <v>0.19615502936702989</v>
      </c>
      <c r="R211" s="27">
        <v>-0.55647130033826575</v>
      </c>
      <c r="S211" s="27">
        <v>0.35764112158353589</v>
      </c>
      <c r="T211" s="27">
        <v>-0.30206415500674771</v>
      </c>
      <c r="U211" s="27">
        <v>1.3364234395507799</v>
      </c>
      <c r="V211" s="27">
        <v>0.76732012418320794</v>
      </c>
      <c r="W211" s="27">
        <v>0.63273691464532622</v>
      </c>
      <c r="X211" s="27">
        <v>-1.139178676775237</v>
      </c>
      <c r="Y211" s="27">
        <v>0.86768390214078495</v>
      </c>
      <c r="Z211" s="27">
        <v>0.18922199751184959</v>
      </c>
      <c r="AA211" s="27">
        <v>0.1402891611467609</v>
      </c>
      <c r="AB211" s="27">
        <v>9.1356324781659254E-2</v>
      </c>
      <c r="AC211" s="27">
        <v>4.2423488416570621E-2</v>
      </c>
      <c r="AD211" s="27">
        <v>-6.5093479485310484E-3</v>
      </c>
      <c r="AE211" s="27">
        <v>-6.5093479485310484E-3</v>
      </c>
      <c r="AF211" s="27">
        <v>-6.5093479485310484E-3</v>
      </c>
      <c r="AG211" s="28">
        <v>-6.5093479485310484E-3</v>
      </c>
    </row>
    <row r="212" spans="1:33" ht="15.75" customHeight="1" x14ac:dyDescent="0.2">
      <c r="A212" s="17" t="s">
        <v>42</v>
      </c>
      <c r="B212" s="18" t="s">
        <v>406</v>
      </c>
      <c r="C212" s="27">
        <v>-4.0538412905628256</v>
      </c>
      <c r="D212" s="27">
        <v>-4.0538412905629047</v>
      </c>
      <c r="E212" s="27">
        <v>-4.0538412905628007</v>
      </c>
      <c r="F212" s="27">
        <v>-4.0538412905628256</v>
      </c>
      <c r="G212" s="27">
        <v>-4.0538412905629047</v>
      </c>
      <c r="H212" s="27">
        <v>-4.0538412905628523</v>
      </c>
      <c r="I212" s="27">
        <v>-4.0538412905628789</v>
      </c>
      <c r="J212" s="27">
        <v>-4.0538412905628007</v>
      </c>
      <c r="K212" s="27">
        <v>-4.0538412905629304</v>
      </c>
      <c r="L212" s="27">
        <v>-4.0538412905627483</v>
      </c>
      <c r="M212" s="27">
        <v>-4.0538412905628523</v>
      </c>
      <c r="N212" s="27">
        <v>-4.2329608805209347</v>
      </c>
      <c r="O212" s="27">
        <v>-5.3885057649600512</v>
      </c>
      <c r="P212" s="27">
        <v>-5.3885057649601293</v>
      </c>
      <c r="Q212" s="27">
        <v>-5.3885057649602084</v>
      </c>
      <c r="R212" s="27">
        <v>-5.3885057649599464</v>
      </c>
      <c r="S212" s="27">
        <v>-3.2731038734693829</v>
      </c>
      <c r="T212" s="27">
        <v>-2.6039161101832349</v>
      </c>
      <c r="U212" s="27">
        <v>-2.6039161101832349</v>
      </c>
      <c r="V212" s="27">
        <v>-2.6039161101833388</v>
      </c>
      <c r="W212" s="27">
        <v>-2.6039161101831572</v>
      </c>
      <c r="X212" s="27">
        <v>-2.603916110183079</v>
      </c>
      <c r="Y212" s="27">
        <v>-2.6039161101832611</v>
      </c>
      <c r="Z212" s="27">
        <v>-2.603916110183313</v>
      </c>
      <c r="AA212" s="27">
        <v>-2.603916110183313</v>
      </c>
      <c r="AB212" s="27">
        <v>-2.603916110183313</v>
      </c>
      <c r="AC212" s="27">
        <v>-2.603916110183313</v>
      </c>
      <c r="AD212" s="27">
        <v>-2.603916110183313</v>
      </c>
      <c r="AE212" s="27">
        <v>0</v>
      </c>
      <c r="AF212" s="27">
        <v>0</v>
      </c>
      <c r="AG212" s="28">
        <v>0</v>
      </c>
    </row>
    <row r="213" spans="1:33" ht="15.75" customHeight="1" x14ac:dyDescent="0.2">
      <c r="A213" s="19" t="s">
        <v>42</v>
      </c>
      <c r="B213" s="20" t="s">
        <v>407</v>
      </c>
      <c r="C213" s="29">
        <v>-0.74220289062877876</v>
      </c>
      <c r="D213" s="29">
        <v>-0.74220289062877554</v>
      </c>
      <c r="E213" s="29">
        <v>-0.74220289062877554</v>
      </c>
      <c r="F213" s="29">
        <v>-0.74220289062878209</v>
      </c>
      <c r="G213" s="29">
        <v>-0.74220289062878209</v>
      </c>
      <c r="H213" s="29">
        <v>-0.74220289062877554</v>
      </c>
      <c r="I213" s="29">
        <v>-0.74220289062878209</v>
      </c>
      <c r="J213" s="29">
        <v>-0.74220289062877554</v>
      </c>
      <c r="K213" s="29">
        <v>-0.74220289062880163</v>
      </c>
      <c r="L213" s="29">
        <v>-0.74220289062876255</v>
      </c>
      <c r="M213" s="29">
        <v>-0.74220289062876899</v>
      </c>
      <c r="N213" s="29">
        <v>-0.77431178501149722</v>
      </c>
      <c r="O213" s="29">
        <v>-0.98145809177975463</v>
      </c>
      <c r="P213" s="29">
        <v>-0.98145809177977417</v>
      </c>
      <c r="Q213" s="29">
        <v>-0.98145809177976118</v>
      </c>
      <c r="R213" s="29">
        <v>-0.98145809177976118</v>
      </c>
      <c r="S213" s="29">
        <v>-0.59050177406205506</v>
      </c>
      <c r="T213" s="29">
        <v>-0.4907666097285362</v>
      </c>
      <c r="U213" s="29">
        <v>-0.49076660972854269</v>
      </c>
      <c r="V213" s="29">
        <v>-0.4907666097285362</v>
      </c>
      <c r="W213" s="29">
        <v>-0.4907666097285362</v>
      </c>
      <c r="X213" s="29">
        <v>-0.49076660972849712</v>
      </c>
      <c r="Y213" s="29">
        <v>-0.4907666097285362</v>
      </c>
      <c r="Z213" s="29">
        <v>-0.4907666097285362</v>
      </c>
      <c r="AA213" s="29">
        <v>-0.4907666097285362</v>
      </c>
      <c r="AB213" s="29">
        <v>-0.4907666097285362</v>
      </c>
      <c r="AC213" s="29">
        <v>-0.4907666097285362</v>
      </c>
      <c r="AD213" s="29">
        <v>-0.4907666097285362</v>
      </c>
      <c r="AE213" s="29">
        <v>0</v>
      </c>
      <c r="AF213" s="29">
        <v>0</v>
      </c>
      <c r="AG213" s="30">
        <v>0</v>
      </c>
    </row>
    <row r="214" spans="1:33" ht="15.75" customHeight="1" x14ac:dyDescent="0.2">
      <c r="A214" s="17" t="s">
        <v>42</v>
      </c>
      <c r="B214" s="18" t="s">
        <v>408</v>
      </c>
      <c r="C214" s="27">
        <v>-0.66182505857763785</v>
      </c>
      <c r="D214" s="27">
        <v>-0.66182505857763785</v>
      </c>
      <c r="E214" s="27">
        <v>-0.66182505857765739</v>
      </c>
      <c r="F214" s="27">
        <v>-0.6618250585776444</v>
      </c>
      <c r="G214" s="27">
        <v>-0.66182505857765084</v>
      </c>
      <c r="H214" s="27">
        <v>-0.6618250585776313</v>
      </c>
      <c r="I214" s="27">
        <v>-0.6618250585776444</v>
      </c>
      <c r="J214" s="27">
        <v>-0.66182505857765084</v>
      </c>
      <c r="K214" s="27">
        <v>-0.6618250585776313</v>
      </c>
      <c r="L214" s="27">
        <v>-0.66182505857765739</v>
      </c>
      <c r="M214" s="27">
        <v>-0.66182505857763785</v>
      </c>
      <c r="N214" s="27">
        <v>-0.84711627266989586</v>
      </c>
      <c r="O214" s="27">
        <v>-2.042455600282723</v>
      </c>
      <c r="P214" s="27">
        <v>-2.042455600282723</v>
      </c>
      <c r="Q214" s="27">
        <v>-2.0424556002827101</v>
      </c>
      <c r="R214" s="27">
        <v>-2.0424556002827172</v>
      </c>
      <c r="S214" s="27">
        <v>-1.1134122571776841</v>
      </c>
      <c r="T214" s="27">
        <v>-0.3869477851168111</v>
      </c>
      <c r="U214" s="27">
        <v>-0.38694778511682421</v>
      </c>
      <c r="V214" s="27">
        <v>-0.38694778511682421</v>
      </c>
      <c r="W214" s="27">
        <v>-0.38694778511683708</v>
      </c>
      <c r="X214" s="27">
        <v>-0.38694778511679812</v>
      </c>
      <c r="Y214" s="27">
        <v>-0.38694778511683708</v>
      </c>
      <c r="Z214" s="27">
        <v>-0.38694778511679812</v>
      </c>
      <c r="AA214" s="27">
        <v>-0.38694778511679812</v>
      </c>
      <c r="AB214" s="27">
        <v>-0.38694778511679812</v>
      </c>
      <c r="AC214" s="27">
        <v>-0.38694778511679812</v>
      </c>
      <c r="AD214" s="27">
        <v>-0.38694778511679812</v>
      </c>
      <c r="AE214" s="27">
        <v>0</v>
      </c>
      <c r="AF214" s="27">
        <v>0</v>
      </c>
      <c r="AG214" s="28">
        <v>0</v>
      </c>
    </row>
    <row r="215" spans="1:33" ht="15.75" customHeight="1" x14ac:dyDescent="0.2">
      <c r="A215" s="19" t="s">
        <v>42</v>
      </c>
      <c r="B215" s="20" t="s">
        <v>409</v>
      </c>
      <c r="C215" s="29">
        <v>-0.49914859655742078</v>
      </c>
      <c r="D215" s="29">
        <v>-0.4991485965574306</v>
      </c>
      <c r="E215" s="29">
        <v>-0.49914859655742078</v>
      </c>
      <c r="F215" s="29">
        <v>-0.49914859655742411</v>
      </c>
      <c r="G215" s="29">
        <v>-0.49914859655742411</v>
      </c>
      <c r="H215" s="29">
        <v>-0.49914859655741761</v>
      </c>
      <c r="I215" s="29">
        <v>-0.4991485965574306</v>
      </c>
      <c r="J215" s="29">
        <v>-0.49914859655741428</v>
      </c>
      <c r="K215" s="29">
        <v>-0.4991485965574306</v>
      </c>
      <c r="L215" s="29">
        <v>-0.4991485965574306</v>
      </c>
      <c r="M215" s="29">
        <v>-0.49914859655741761</v>
      </c>
      <c r="N215" s="29">
        <v>-0.51970605357378918</v>
      </c>
      <c r="O215" s="29">
        <v>-0.65233382022606268</v>
      </c>
      <c r="P215" s="29">
        <v>-0.65233382022605935</v>
      </c>
      <c r="Q215" s="29">
        <v>-0.65233382022607245</v>
      </c>
      <c r="R215" s="29">
        <v>-0.65233382022606268</v>
      </c>
      <c r="S215" s="29">
        <v>-6.5330389988819043E-2</v>
      </c>
      <c r="T215" s="29">
        <v>3.022830795669703E-2</v>
      </c>
      <c r="U215" s="29">
        <v>3.0228307956683999E-2</v>
      </c>
      <c r="V215" s="29">
        <v>3.0228307956683999E-2</v>
      </c>
      <c r="W215" s="29">
        <v>3.022830795668726E-2</v>
      </c>
      <c r="X215" s="29">
        <v>3.0228307956683999E-2</v>
      </c>
      <c r="Y215" s="29">
        <v>3.0228307956693769E-2</v>
      </c>
      <c r="Z215" s="29">
        <v>3.022830795668726E-2</v>
      </c>
      <c r="AA215" s="29">
        <v>3.022830795668726E-2</v>
      </c>
      <c r="AB215" s="29">
        <v>3.022830795668726E-2</v>
      </c>
      <c r="AC215" s="29">
        <v>3.022830795668726E-2</v>
      </c>
      <c r="AD215" s="29">
        <v>3.022830795668726E-2</v>
      </c>
      <c r="AE215" s="29">
        <v>0</v>
      </c>
      <c r="AF215" s="29">
        <v>0</v>
      </c>
      <c r="AG215" s="30">
        <v>0</v>
      </c>
    </row>
    <row r="216" spans="1:33" ht="15.75" customHeight="1" x14ac:dyDescent="0.2">
      <c r="A216" s="17" t="s">
        <v>42</v>
      </c>
      <c r="B216" s="18" t="s">
        <v>410</v>
      </c>
      <c r="C216" s="27">
        <v>-3.354378279271327</v>
      </c>
      <c r="D216" s="27">
        <v>-3.3543782792714318</v>
      </c>
      <c r="E216" s="27">
        <v>-3.3543782792713799</v>
      </c>
      <c r="F216" s="27">
        <v>-3.3543782792713799</v>
      </c>
      <c r="G216" s="27">
        <v>-3.354378279271327</v>
      </c>
      <c r="H216" s="27">
        <v>-3.3543782792714061</v>
      </c>
      <c r="I216" s="27">
        <v>-3.354378279271327</v>
      </c>
      <c r="J216" s="27">
        <v>-3.3543782792713799</v>
      </c>
      <c r="K216" s="27">
        <v>-3.3543782792714061</v>
      </c>
      <c r="L216" s="27">
        <v>-3.354378279271458</v>
      </c>
      <c r="M216" s="27">
        <v>-3.354378279271224</v>
      </c>
      <c r="N216" s="27">
        <v>-3.7569686342568671</v>
      </c>
      <c r="O216" s="27">
        <v>-6.3543064088159742</v>
      </c>
      <c r="P216" s="27">
        <v>-6.3543064088159742</v>
      </c>
      <c r="Q216" s="27">
        <v>-6.3543064088160524</v>
      </c>
      <c r="R216" s="27">
        <v>-6.3543064088157921</v>
      </c>
      <c r="S216" s="27">
        <v>0.2447502152433714</v>
      </c>
      <c r="T216" s="27">
        <v>1.3190152470656551</v>
      </c>
      <c r="U216" s="27">
        <v>1.319015247065811</v>
      </c>
      <c r="V216" s="27">
        <v>1.3190152470659151</v>
      </c>
      <c r="W216" s="27">
        <v>1.319015247065759</v>
      </c>
      <c r="X216" s="27">
        <v>1.3190152470656551</v>
      </c>
      <c r="Y216" s="27">
        <v>1.319015247065759</v>
      </c>
      <c r="Z216" s="27">
        <v>1.3190152470659151</v>
      </c>
      <c r="AA216" s="27">
        <v>1.3190152470659151</v>
      </c>
      <c r="AB216" s="27">
        <v>1.3190152470659151</v>
      </c>
      <c r="AC216" s="27">
        <v>1.3190152470659151</v>
      </c>
      <c r="AD216" s="27">
        <v>1.3190152470659151</v>
      </c>
      <c r="AE216" s="27">
        <v>0</v>
      </c>
      <c r="AF216" s="27">
        <v>0</v>
      </c>
      <c r="AG216" s="28">
        <v>0</v>
      </c>
    </row>
    <row r="217" spans="1:33" ht="15.75" customHeight="1" x14ac:dyDescent="0.2">
      <c r="A217" s="19" t="s">
        <v>42</v>
      </c>
      <c r="B217" s="20" t="s">
        <v>411</v>
      </c>
      <c r="C217" s="29">
        <v>-0.13759530723832489</v>
      </c>
      <c r="D217" s="29">
        <v>-0.13759530723832489</v>
      </c>
      <c r="E217" s="29">
        <v>-0.13759530723832489</v>
      </c>
      <c r="F217" s="29">
        <v>-0.17929646517315381</v>
      </c>
      <c r="G217" s="29">
        <v>-0.17929646517315381</v>
      </c>
      <c r="H217" s="29">
        <v>-0.17929646517315381</v>
      </c>
      <c r="I217" s="29">
        <v>-0.17929646517315381</v>
      </c>
      <c r="J217" s="29">
        <v>-0.17929646517315381</v>
      </c>
      <c r="K217" s="29">
        <v>-0.17929646517315381</v>
      </c>
      <c r="L217" s="29">
        <v>-0.17929646517315381</v>
      </c>
      <c r="M217" s="29">
        <v>-0.17929646517315381</v>
      </c>
      <c r="N217" s="29">
        <v>-0.17929646517315381</v>
      </c>
      <c r="O217" s="29">
        <v>-0.17929646517315381</v>
      </c>
      <c r="P217" s="29">
        <v>-0.17929646517315381</v>
      </c>
      <c r="Q217" s="29">
        <v>-0.17929646517315381</v>
      </c>
      <c r="R217" s="29">
        <v>-0.17929646517315381</v>
      </c>
      <c r="S217" s="29">
        <v>-0.17929646517315381</v>
      </c>
      <c r="T217" s="29">
        <v>-0.17929646517315381</v>
      </c>
      <c r="U217" s="29">
        <v>-0.17929646517315381</v>
      </c>
      <c r="V217" s="29">
        <v>-0.17929646517315381</v>
      </c>
      <c r="W217" s="29">
        <v>-0.17929646517315381</v>
      </c>
      <c r="X217" s="29">
        <v>-0.17929646517315381</v>
      </c>
      <c r="Y217" s="29">
        <v>-0.17929646517315381</v>
      </c>
      <c r="Z217" s="29">
        <v>-0.17929646517315381</v>
      </c>
      <c r="AA217" s="29">
        <v>-0.17929646517315381</v>
      </c>
      <c r="AB217" s="29">
        <v>-0.17929646517315381</v>
      </c>
      <c r="AC217" s="29">
        <v>-0.17929646517315381</v>
      </c>
      <c r="AD217" s="29">
        <v>-0.17929646517315381</v>
      </c>
      <c r="AE217" s="29">
        <v>0</v>
      </c>
      <c r="AF217" s="29">
        <v>0</v>
      </c>
      <c r="AG217" s="30">
        <v>0</v>
      </c>
    </row>
    <row r="218" spans="1:33" ht="15.75" customHeight="1" x14ac:dyDescent="0.2">
      <c r="A218" s="17" t="s">
        <v>42</v>
      </c>
      <c r="B218" s="18" t="s">
        <v>412</v>
      </c>
      <c r="C218" s="27">
        <v>-0.23421710400000001</v>
      </c>
      <c r="D218" s="27">
        <v>-0.2369886112</v>
      </c>
      <c r="E218" s="27">
        <v>-0.2397601184</v>
      </c>
      <c r="F218" s="27">
        <v>-0.24253162559999999</v>
      </c>
      <c r="G218" s="27">
        <v>-0.24530313279999999</v>
      </c>
      <c r="H218" s="27">
        <v>-0.24807464000000001</v>
      </c>
      <c r="I218" s="27">
        <v>-0.25084614719999998</v>
      </c>
      <c r="J218" s="27">
        <v>-0.2536176544</v>
      </c>
      <c r="K218" s="27">
        <v>-0.25638916160000003</v>
      </c>
      <c r="L218" s="27">
        <v>-0.25916066879999999</v>
      </c>
      <c r="M218" s="27">
        <v>-0.26193217600000002</v>
      </c>
      <c r="N218" s="27">
        <v>-0.26628716125835988</v>
      </c>
      <c r="O218" s="27">
        <v>-0.27064214651671992</v>
      </c>
      <c r="P218" s="27">
        <v>-0.27499713177507978</v>
      </c>
      <c r="Q218" s="27">
        <v>-0.27935211703343987</v>
      </c>
      <c r="R218" s="27">
        <v>-0.28370710229179991</v>
      </c>
      <c r="S218" s="27">
        <v>-0.28806208755015972</v>
      </c>
      <c r="T218" s="27">
        <v>-0.29241707280851981</v>
      </c>
      <c r="U218" s="27">
        <v>-0.29677205806687967</v>
      </c>
      <c r="V218" s="27">
        <v>-0.30112704332523971</v>
      </c>
      <c r="W218" s="27">
        <v>-0.30548202858360002</v>
      </c>
      <c r="X218" s="27">
        <v>-0.30983701384195989</v>
      </c>
      <c r="Y218" s="27">
        <v>-0.3141919991003187</v>
      </c>
      <c r="Z218" s="27">
        <v>-0.3185469843586794</v>
      </c>
      <c r="AA218" s="27">
        <v>-0.32290196961703999</v>
      </c>
      <c r="AB218" s="27">
        <v>-0.3272569548753988</v>
      </c>
      <c r="AC218" s="27">
        <v>-0.3316119401337595</v>
      </c>
      <c r="AD218" s="27">
        <v>-0.33596692539211831</v>
      </c>
      <c r="AE218" s="27">
        <v>0</v>
      </c>
      <c r="AF218" s="27">
        <v>0</v>
      </c>
      <c r="AG218" s="28">
        <v>0</v>
      </c>
    </row>
    <row r="219" spans="1:33" ht="15.75" customHeight="1" x14ac:dyDescent="0.2">
      <c r="A219" s="19" t="s">
        <v>42</v>
      </c>
      <c r="B219" s="20" t="s">
        <v>413</v>
      </c>
      <c r="C219" s="29">
        <v>-0.25312378022017851</v>
      </c>
      <c r="D219" s="29">
        <v>-0.23778132374012631</v>
      </c>
      <c r="E219" s="29">
        <v>-0.23373443131935739</v>
      </c>
      <c r="F219" s="29">
        <v>-0.20231354222898479</v>
      </c>
      <c r="G219" s="29">
        <v>-0.1760936110149724</v>
      </c>
      <c r="H219" s="29">
        <v>-0.14308379394004461</v>
      </c>
      <c r="I219" s="29">
        <v>-0.1151649142748854</v>
      </c>
      <c r="J219" s="29">
        <v>-0.1217976159137763</v>
      </c>
      <c r="K219" s="29">
        <v>-0.11964647298256149</v>
      </c>
      <c r="L219" s="29">
        <v>-0.10993023817349031</v>
      </c>
      <c r="M219" s="29">
        <v>-0.10931561944965699</v>
      </c>
      <c r="N219" s="29">
        <v>-0.11060012734823781</v>
      </c>
      <c r="O219" s="29">
        <v>-0.11127667743078749</v>
      </c>
      <c r="P219" s="29">
        <v>-9.3813064636729379E-2</v>
      </c>
      <c r="Q219" s="29">
        <v>-9.1312117461760392E-2</v>
      </c>
      <c r="R219" s="29">
        <v>-9.1832038038802091E-2</v>
      </c>
      <c r="S219" s="29">
        <v>-9.1197472329885593E-2</v>
      </c>
      <c r="T219" s="29">
        <v>-8.6629976129205921E-2</v>
      </c>
      <c r="U219" s="29">
        <v>-8.4926337687832726E-2</v>
      </c>
      <c r="V219" s="29">
        <v>-9.71820808157835E-2</v>
      </c>
      <c r="W219" s="29">
        <v>-0.10440133456978549</v>
      </c>
      <c r="X219" s="29">
        <v>-0.1030272348674912</v>
      </c>
      <c r="Y219" s="29">
        <v>-0.1018453393029983</v>
      </c>
      <c r="Z219" s="29">
        <v>-9.7172360939626223E-2</v>
      </c>
      <c r="AA219" s="29">
        <v>-9.6801011809550613E-2</v>
      </c>
      <c r="AB219" s="29">
        <v>-9.7066653555562418E-2</v>
      </c>
      <c r="AC219" s="29">
        <v>-9.6695028297409696E-2</v>
      </c>
      <c r="AD219" s="29">
        <v>-9.6487189951743782E-2</v>
      </c>
      <c r="AE219" s="29">
        <v>0</v>
      </c>
      <c r="AF219" s="29">
        <v>0</v>
      </c>
      <c r="AG219" s="30">
        <v>0</v>
      </c>
    </row>
    <row r="220" spans="1:33" ht="15.75" customHeight="1" x14ac:dyDescent="0.2">
      <c r="A220" s="17" t="s">
        <v>42</v>
      </c>
      <c r="B220" s="18" t="s">
        <v>414</v>
      </c>
      <c r="C220" s="27">
        <v>-1.9184011781009529E-2</v>
      </c>
      <c r="D220" s="27">
        <v>-1.772968537116662E-2</v>
      </c>
      <c r="E220" s="27">
        <v>-1.734635907356305E-2</v>
      </c>
      <c r="F220" s="27">
        <v>-1.339885920671118E-2</v>
      </c>
      <c r="G220" s="27">
        <v>-1.055708635626209E-2</v>
      </c>
      <c r="H220" s="27">
        <v>-7.070360295324974E-3</v>
      </c>
      <c r="I220" s="27">
        <v>-4.0629612820481586E-3</v>
      </c>
      <c r="J220" s="27">
        <v>-4.1041284575912586E-3</v>
      </c>
      <c r="K220" s="27">
        <v>-4.281582432442926E-3</v>
      </c>
      <c r="L220" s="27">
        <v>-3.5600541244307071E-3</v>
      </c>
      <c r="M220" s="27">
        <v>-3.515401055095453E-3</v>
      </c>
      <c r="N220" s="27">
        <v>-4.3500361330786356E-3</v>
      </c>
      <c r="O220" s="27">
        <v>-4.9669085770576941E-3</v>
      </c>
      <c r="P220" s="27">
        <v>-3.1682580193602419E-3</v>
      </c>
      <c r="Q220" s="27">
        <v>-2.5893138948079111E-3</v>
      </c>
      <c r="R220" s="27">
        <v>-3.2854135438918301E-3</v>
      </c>
      <c r="S220" s="27">
        <v>-3.7819309078744442E-3</v>
      </c>
      <c r="T220" s="27">
        <v>-3.8426876147104089E-3</v>
      </c>
      <c r="U220" s="27">
        <v>-4.1190506692681097E-3</v>
      </c>
      <c r="V220" s="27">
        <v>-5.491381014975056E-3</v>
      </c>
      <c r="W220" s="27">
        <v>-6.3933989557298119E-3</v>
      </c>
      <c r="X220" s="27">
        <v>-6.5731704653602778E-3</v>
      </c>
      <c r="Y220" s="27">
        <v>-6.7292551287415183E-3</v>
      </c>
      <c r="Z220" s="27">
        <v>-6.463274719057637E-3</v>
      </c>
      <c r="AA220" s="27">
        <v>-6.5149030028063349E-3</v>
      </c>
      <c r="AB220" s="27">
        <v>-6.640871905667021E-3</v>
      </c>
      <c r="AC220" s="27">
        <v>-6.7386504790578382E-3</v>
      </c>
      <c r="AD220" s="27">
        <v>-6.8298925341367649E-3</v>
      </c>
      <c r="AE220" s="27">
        <v>0</v>
      </c>
      <c r="AF220" s="27">
        <v>0</v>
      </c>
      <c r="AG220" s="28">
        <v>0</v>
      </c>
    </row>
    <row r="221" spans="1:33" ht="15.75" customHeight="1" x14ac:dyDescent="0.2">
      <c r="A221" s="19" t="s">
        <v>42</v>
      </c>
      <c r="B221" s="20" t="s">
        <v>415</v>
      </c>
      <c r="C221" s="29">
        <v>-0.1067604215721291</v>
      </c>
      <c r="D221" s="29">
        <v>-0.1015436665284437</v>
      </c>
      <c r="E221" s="29">
        <v>-9.9471080383681812E-2</v>
      </c>
      <c r="F221" s="29">
        <v>-8.6229482518731318E-2</v>
      </c>
      <c r="G221" s="29">
        <v>-7.5830046737278306E-2</v>
      </c>
      <c r="H221" s="29">
        <v>-6.3030218697157053E-2</v>
      </c>
      <c r="I221" s="29">
        <v>-5.1270241069422129E-2</v>
      </c>
      <c r="J221" s="29">
        <v>-4.8714923125760902E-2</v>
      </c>
      <c r="K221" s="29">
        <v>-4.6797294233931468E-2</v>
      </c>
      <c r="L221" s="29">
        <v>-4.2283714228363502E-2</v>
      </c>
      <c r="M221" s="29">
        <v>-3.9938049005272133E-2</v>
      </c>
      <c r="N221" s="29">
        <v>-4.0507814485803387E-2</v>
      </c>
      <c r="O221" s="29">
        <v>-4.0697304201834178E-2</v>
      </c>
      <c r="P221" s="29">
        <v>-3.356429941227581E-2</v>
      </c>
      <c r="Q221" s="29">
        <v>-3.0058231236474661E-2</v>
      </c>
      <c r="R221" s="29">
        <v>-3.0776910315346719E-2</v>
      </c>
      <c r="S221" s="29">
        <v>-3.0877411410165909E-2</v>
      </c>
      <c r="T221" s="29">
        <v>-2.9141776747032659E-2</v>
      </c>
      <c r="U221" s="29">
        <v>-2.8753163495338411E-2</v>
      </c>
      <c r="V221" s="29">
        <v>-3.4034108137564238E-2</v>
      </c>
      <c r="W221" s="29">
        <v>-3.7196995269003157E-2</v>
      </c>
      <c r="X221" s="29">
        <v>-3.6966548694062858E-2</v>
      </c>
      <c r="Y221" s="29">
        <v>-3.6777623234893697E-2</v>
      </c>
      <c r="Z221" s="29">
        <v>-3.4636560899719823E-2</v>
      </c>
      <c r="AA221" s="29">
        <v>-3.4187683089479982E-2</v>
      </c>
      <c r="AB221" s="29">
        <v>-3.4210504490736711E-2</v>
      </c>
      <c r="AC221" s="29">
        <v>-3.4183495428444233E-2</v>
      </c>
      <c r="AD221" s="29">
        <v>-3.4201851283129373E-2</v>
      </c>
      <c r="AE221" s="29">
        <v>0</v>
      </c>
      <c r="AF221" s="29">
        <v>0</v>
      </c>
      <c r="AG221" s="30">
        <v>0</v>
      </c>
    </row>
    <row r="222" spans="1:33" ht="15.75" customHeight="1" x14ac:dyDescent="0.2">
      <c r="A222" s="17" t="s">
        <v>42</v>
      </c>
      <c r="B222" s="18" t="s">
        <v>416</v>
      </c>
      <c r="C222" s="27">
        <v>-0.10542303777963161</v>
      </c>
      <c r="D222" s="27">
        <v>-9.9933873210603527E-2</v>
      </c>
      <c r="E222" s="27">
        <v>-9.7694990375950419E-2</v>
      </c>
      <c r="F222" s="27">
        <v>-8.3952813328095732E-2</v>
      </c>
      <c r="G222" s="27">
        <v>-7.3162648420487392E-2</v>
      </c>
      <c r="H222" s="27">
        <v>-5.9917690983613887E-2</v>
      </c>
      <c r="I222" s="27">
        <v>-4.7766500056448342E-2</v>
      </c>
      <c r="J222" s="27">
        <v>-4.5120198385034428E-2</v>
      </c>
      <c r="K222" s="27">
        <v>-4.3136129771003499E-2</v>
      </c>
      <c r="L222" s="27">
        <v>-3.8481215243704202E-2</v>
      </c>
      <c r="M222" s="27">
        <v>-3.6068313789671562E-2</v>
      </c>
      <c r="N222" s="27">
        <v>-3.6664022383595923E-2</v>
      </c>
      <c r="O222" s="27">
        <v>-3.6867601893706997E-2</v>
      </c>
      <c r="P222" s="27">
        <v>-2.9526349027285129E-2</v>
      </c>
      <c r="Q222" s="27">
        <v>-2.5934488482391771E-2</v>
      </c>
      <c r="R222" s="27">
        <v>-2.6651188570118389E-2</v>
      </c>
      <c r="S222" s="27">
        <v>-2.6788352592845972E-2</v>
      </c>
      <c r="T222" s="27">
        <v>-2.5205207560211499E-2</v>
      </c>
      <c r="U222" s="27">
        <v>-2.4883153056677432E-2</v>
      </c>
      <c r="V222" s="27">
        <v>-2.987075498708221E-2</v>
      </c>
      <c r="W222" s="27">
        <v>-3.2873972183489288E-2</v>
      </c>
      <c r="X222" s="27">
        <v>-3.269835033085549E-2</v>
      </c>
      <c r="Y222" s="27">
        <v>-3.256103802642208E-2</v>
      </c>
      <c r="Z222" s="27">
        <v>-3.0594732115822958E-2</v>
      </c>
      <c r="AA222" s="27">
        <v>-3.021277341801093E-2</v>
      </c>
      <c r="AB222" s="27">
        <v>-3.0272029198979759E-2</v>
      </c>
      <c r="AC222" s="27">
        <v>-3.0284023137299679E-2</v>
      </c>
      <c r="AD222" s="27">
        <v>-3.033791648787398E-2</v>
      </c>
      <c r="AE222" s="27">
        <v>0</v>
      </c>
      <c r="AF222" s="27">
        <v>0</v>
      </c>
      <c r="AG222" s="28">
        <v>0</v>
      </c>
    </row>
    <row r="223" spans="1:33" ht="15.75" customHeight="1" x14ac:dyDescent="0.2">
      <c r="A223" s="19" t="s">
        <v>42</v>
      </c>
      <c r="B223" s="20" t="s">
        <v>417</v>
      </c>
      <c r="C223" s="29">
        <v>-2.1756309087408231E-2</v>
      </c>
      <c r="D223" s="29">
        <v>-1.8574098629912349E-2</v>
      </c>
      <c r="E223" s="29">
        <v>-1.9222001486162162E-2</v>
      </c>
      <c r="F223" s="29">
        <v>-1.8732387175446608E-2</v>
      </c>
      <c r="G223" s="29">
        <v>-1.6543829500944601E-2</v>
      </c>
      <c r="H223" s="29">
        <v>-1.306552396394864E-2</v>
      </c>
      <c r="I223" s="29">
        <v>-1.2065211866966781E-2</v>
      </c>
      <c r="J223" s="29">
        <v>-2.3858365945389742E-2</v>
      </c>
      <c r="K223" s="29">
        <v>-2.543146654518362E-2</v>
      </c>
      <c r="L223" s="29">
        <v>-2.5605254576991851E-2</v>
      </c>
      <c r="M223" s="29">
        <v>-2.9793855599617829E-2</v>
      </c>
      <c r="N223" s="29">
        <v>-2.907825434575987E-2</v>
      </c>
      <c r="O223" s="29">
        <v>-2.874486275818864E-2</v>
      </c>
      <c r="P223" s="29">
        <v>-2.7554158177808191E-2</v>
      </c>
      <c r="Q223" s="29">
        <v>-3.2730083848086053E-2</v>
      </c>
      <c r="R223" s="29">
        <v>-3.1118525609445159E-2</v>
      </c>
      <c r="S223" s="29">
        <v>-2.9749777418999281E-2</v>
      </c>
      <c r="T223" s="29">
        <v>-2.8440304207251361E-2</v>
      </c>
      <c r="U223" s="29">
        <v>-2.7170970466548771E-2</v>
      </c>
      <c r="V223" s="29">
        <v>-2.7785836676161999E-2</v>
      </c>
      <c r="W223" s="29">
        <v>-2.7936968161563221E-2</v>
      </c>
      <c r="X223" s="29">
        <v>-2.6789165377212529E-2</v>
      </c>
      <c r="Y223" s="29">
        <v>-2.5777422912941019E-2</v>
      </c>
      <c r="Z223" s="29">
        <v>-2.54777932050258E-2</v>
      </c>
      <c r="AA223" s="29">
        <v>-2.5885652299253371E-2</v>
      </c>
      <c r="AB223" s="29">
        <v>-2.5943247960178929E-2</v>
      </c>
      <c r="AC223" s="29">
        <v>-2.5488859252607951E-2</v>
      </c>
      <c r="AD223" s="29">
        <v>-2.511752964660368E-2</v>
      </c>
      <c r="AE223" s="29">
        <v>0</v>
      </c>
      <c r="AF223" s="29">
        <v>0</v>
      </c>
      <c r="AG223" s="30">
        <v>0</v>
      </c>
    </row>
    <row r="224" spans="1:33" ht="15.75" customHeight="1" x14ac:dyDescent="0.2">
      <c r="A224" s="17" t="s">
        <v>42</v>
      </c>
      <c r="B224" s="18" t="s">
        <v>418</v>
      </c>
      <c r="C224" s="27">
        <v>0</v>
      </c>
      <c r="D224" s="27">
        <v>0</v>
      </c>
      <c r="E224" s="27">
        <v>0</v>
      </c>
      <c r="F224" s="27">
        <v>0</v>
      </c>
      <c r="G224" s="27">
        <v>0</v>
      </c>
      <c r="H224" s="27">
        <v>0</v>
      </c>
      <c r="I224" s="27">
        <v>0</v>
      </c>
      <c r="J224" s="27">
        <v>0</v>
      </c>
      <c r="K224" s="27">
        <v>0</v>
      </c>
      <c r="L224" s="27">
        <v>0</v>
      </c>
      <c r="M224" s="27">
        <v>0</v>
      </c>
      <c r="N224" s="27">
        <v>0</v>
      </c>
      <c r="O224" s="27">
        <v>0</v>
      </c>
      <c r="P224" s="27">
        <v>0</v>
      </c>
      <c r="Q224" s="27">
        <v>0</v>
      </c>
      <c r="R224" s="27">
        <v>0</v>
      </c>
      <c r="S224" s="27">
        <v>0</v>
      </c>
      <c r="T224" s="27">
        <v>0</v>
      </c>
      <c r="U224" s="27">
        <v>0</v>
      </c>
      <c r="V224" s="27">
        <v>0</v>
      </c>
      <c r="W224" s="27">
        <v>0</v>
      </c>
      <c r="X224" s="27">
        <v>0</v>
      </c>
      <c r="Y224" s="27">
        <v>0</v>
      </c>
      <c r="Z224" s="27">
        <v>0</v>
      </c>
      <c r="AA224" s="27">
        <v>0</v>
      </c>
      <c r="AB224" s="27">
        <v>0</v>
      </c>
      <c r="AC224" s="27">
        <v>0</v>
      </c>
      <c r="AD224" s="27">
        <v>0</v>
      </c>
      <c r="AE224" s="27">
        <v>0</v>
      </c>
      <c r="AF224" s="27">
        <v>0</v>
      </c>
      <c r="AG224" s="28">
        <v>0</v>
      </c>
    </row>
    <row r="225" spans="1:33" ht="15.75" customHeight="1" x14ac:dyDescent="0.2">
      <c r="A225" s="17" t="s">
        <v>42</v>
      </c>
      <c r="B225" s="18" t="s">
        <v>419</v>
      </c>
      <c r="C225" s="27">
        <v>-6.8836943388360776</v>
      </c>
      <c r="D225" s="27">
        <v>-8.2854161117027463</v>
      </c>
      <c r="E225" s="27">
        <v>-5.2868912517144144</v>
      </c>
      <c r="F225" s="27">
        <v>0.75834382385529431</v>
      </c>
      <c r="G225" s="27">
        <v>-2.0468736304089479</v>
      </c>
      <c r="H225" s="27">
        <v>-4.1385331837227683</v>
      </c>
      <c r="I225" s="27">
        <v>-4.1175953321397207</v>
      </c>
      <c r="J225" s="27">
        <v>-3.8377688160985439</v>
      </c>
      <c r="K225" s="27">
        <v>-1.51769269200718</v>
      </c>
      <c r="L225" s="27">
        <v>-4.4045930862775657</v>
      </c>
      <c r="M225" s="27">
        <v>-7.4472171630399391</v>
      </c>
      <c r="N225" s="27">
        <v>-5.8324424814766971</v>
      </c>
      <c r="O225" s="27">
        <v>-6.4582509096701228</v>
      </c>
      <c r="P225" s="27">
        <v>-7.4042892188861167</v>
      </c>
      <c r="Q225" s="27">
        <v>-4.5556368932447047</v>
      </c>
      <c r="R225" s="27">
        <v>-4.4380538461455341</v>
      </c>
      <c r="S225" s="27">
        <v>-7.3684629773986137</v>
      </c>
      <c r="T225" s="27">
        <v>-5.1140300588399192</v>
      </c>
      <c r="U225" s="27">
        <v>-3.9529739256587102</v>
      </c>
      <c r="V225" s="27">
        <v>-3.0041219825413692</v>
      </c>
      <c r="W225" s="27">
        <v>-2.7561672004601991</v>
      </c>
      <c r="X225" s="27">
        <v>-5.9767750086200122</v>
      </c>
      <c r="Y225" s="27">
        <v>-8.6355657943535071</v>
      </c>
      <c r="Z225" s="27">
        <v>-7.2497183761826696</v>
      </c>
      <c r="AA225" s="27">
        <v>-7.9191791517360643</v>
      </c>
      <c r="AB225" s="27">
        <v>-8.5886399272896661</v>
      </c>
      <c r="AC225" s="27">
        <v>-9.2581007028430609</v>
      </c>
      <c r="AD225" s="27">
        <v>-9.9275614783964556</v>
      </c>
      <c r="AE225" s="27">
        <v>-9.9275614783964556</v>
      </c>
      <c r="AF225" s="27">
        <v>-9.9275614783964556</v>
      </c>
      <c r="AG225" s="28">
        <v>-9.9275614783964556</v>
      </c>
    </row>
    <row r="226" spans="1:33" ht="15.75" customHeight="1" x14ac:dyDescent="0.2">
      <c r="A226" s="17" t="s">
        <v>45</v>
      </c>
      <c r="B226" s="18" t="s">
        <v>406</v>
      </c>
      <c r="C226" s="27">
        <v>-3.6402547948694002</v>
      </c>
      <c r="D226" s="27">
        <v>-3.6402547948694921</v>
      </c>
      <c r="E226" s="27">
        <v>-3.6402547948694259</v>
      </c>
      <c r="F226" s="27">
        <v>-3.6402547948694259</v>
      </c>
      <c r="G226" s="27">
        <v>-2.7603514858404639</v>
      </c>
      <c r="H226" s="27">
        <v>-2.5261594318793068</v>
      </c>
      <c r="I226" s="27">
        <v>-2.5261594318792548</v>
      </c>
      <c r="J226" s="27">
        <v>-2.526159431879333</v>
      </c>
      <c r="K226" s="27">
        <v>-2.5261594318792548</v>
      </c>
      <c r="L226" s="27">
        <v>-2.526159431879281</v>
      </c>
      <c r="M226" s="27">
        <v>-2.526159431879281</v>
      </c>
      <c r="N226" s="27">
        <v>-2.526159431879281</v>
      </c>
      <c r="O226" s="27">
        <v>-2.526159431879281</v>
      </c>
      <c r="P226" s="27">
        <v>-3.1883899056583158</v>
      </c>
      <c r="Q226" s="27">
        <v>-3.614638185624981</v>
      </c>
      <c r="R226" s="27">
        <v>-3.6146381856250849</v>
      </c>
      <c r="S226" s="27">
        <v>-3.6146381856250849</v>
      </c>
      <c r="T226" s="27">
        <v>-3.4040815068706318</v>
      </c>
      <c r="U226" s="27">
        <v>-3.559980724806616</v>
      </c>
      <c r="V226" s="27">
        <v>-3.7432140235898861</v>
      </c>
      <c r="W226" s="27">
        <v>-3.743214023589911</v>
      </c>
      <c r="X226" s="27">
        <v>-3.743214023589938</v>
      </c>
      <c r="Y226" s="27">
        <v>-3.7432140235898861</v>
      </c>
      <c r="Z226" s="27">
        <v>-3.743214023589859</v>
      </c>
      <c r="AA226" s="27">
        <v>-3.743214023589859</v>
      </c>
      <c r="AB226" s="27">
        <v>-3.743214023589859</v>
      </c>
      <c r="AC226" s="27">
        <v>-3.743214023589859</v>
      </c>
      <c r="AD226" s="27">
        <v>-3.743214023589859</v>
      </c>
      <c r="AE226" s="27">
        <v>0</v>
      </c>
      <c r="AF226" s="27">
        <v>0</v>
      </c>
      <c r="AG226" s="28">
        <v>0</v>
      </c>
    </row>
    <row r="227" spans="1:33" ht="15.75" customHeight="1" x14ac:dyDescent="0.2">
      <c r="A227" s="19" t="s">
        <v>45</v>
      </c>
      <c r="B227" s="20" t="s">
        <v>407</v>
      </c>
      <c r="C227" s="29">
        <v>-0.68781187772295616</v>
      </c>
      <c r="D227" s="29">
        <v>-0.68781187772295294</v>
      </c>
      <c r="E227" s="29">
        <v>-0.68781187772294961</v>
      </c>
      <c r="F227" s="29">
        <v>-0.68781187772296593</v>
      </c>
      <c r="G227" s="29">
        <v>-0.50205730194341602</v>
      </c>
      <c r="H227" s="29">
        <v>-0.45261866556285862</v>
      </c>
      <c r="I227" s="29">
        <v>-0.45261866556285529</v>
      </c>
      <c r="J227" s="29">
        <v>-0.45261866556287172</v>
      </c>
      <c r="K227" s="29">
        <v>-0.45261866556285862</v>
      </c>
      <c r="L227" s="29">
        <v>-0.45261866556284891</v>
      </c>
      <c r="M227" s="29">
        <v>-0.4526186655628619</v>
      </c>
      <c r="N227" s="29">
        <v>-0.45261866556285529</v>
      </c>
      <c r="O227" s="29">
        <v>-0.45261866556286839</v>
      </c>
      <c r="P227" s="29">
        <v>-0.57782931338222243</v>
      </c>
      <c r="Q227" s="29">
        <v>-0.65842183423370515</v>
      </c>
      <c r="R227" s="29">
        <v>-0.65842183423370193</v>
      </c>
      <c r="S227" s="29">
        <v>-0.65842183423370848</v>
      </c>
      <c r="T227" s="29">
        <v>-0.63502664770545469</v>
      </c>
      <c r="U227" s="29">
        <v>-0.66468813241836355</v>
      </c>
      <c r="V227" s="29">
        <v>-0.69955021680035279</v>
      </c>
      <c r="W227" s="29">
        <v>-0.69955021680033003</v>
      </c>
      <c r="X227" s="29">
        <v>-0.69955021680032026</v>
      </c>
      <c r="Y227" s="29">
        <v>-0.69955021680035934</v>
      </c>
      <c r="Z227" s="29">
        <v>-0.69955021680035279</v>
      </c>
      <c r="AA227" s="29">
        <v>-0.69955021680035279</v>
      </c>
      <c r="AB227" s="29">
        <v>-0.69955021680035279</v>
      </c>
      <c r="AC227" s="29">
        <v>-0.69955021680035279</v>
      </c>
      <c r="AD227" s="29">
        <v>-0.69955021680035279</v>
      </c>
      <c r="AE227" s="29">
        <v>0</v>
      </c>
      <c r="AF227" s="29">
        <v>0</v>
      </c>
      <c r="AG227" s="30">
        <v>0</v>
      </c>
    </row>
    <row r="228" spans="1:33" ht="15.75" customHeight="1" x14ac:dyDescent="0.2">
      <c r="A228" s="17" t="s">
        <v>45</v>
      </c>
      <c r="B228" s="18" t="s">
        <v>408</v>
      </c>
      <c r="C228" s="27">
        <v>-0.50058905745703497</v>
      </c>
      <c r="D228" s="27">
        <v>-0.50058905745703497</v>
      </c>
      <c r="E228" s="27">
        <v>-0.50058905745703819</v>
      </c>
      <c r="F228" s="27">
        <v>-0.50058905745703497</v>
      </c>
      <c r="G228" s="27">
        <v>-0.58057238877868067</v>
      </c>
      <c r="H228" s="27">
        <v>-0.60185416838637718</v>
      </c>
      <c r="I228" s="27">
        <v>-0.60185416838638361</v>
      </c>
      <c r="J228" s="27">
        <v>-0.60185416838638039</v>
      </c>
      <c r="K228" s="27">
        <v>-0.60185416838638039</v>
      </c>
      <c r="L228" s="27">
        <v>-0.60185416838637062</v>
      </c>
      <c r="M228" s="27">
        <v>-0.60185416838640315</v>
      </c>
      <c r="N228" s="27">
        <v>-0.60185416838637062</v>
      </c>
      <c r="O228" s="27">
        <v>-0.60185416838638361</v>
      </c>
      <c r="P228" s="27">
        <v>-0.63708064908662188</v>
      </c>
      <c r="Q228" s="27">
        <v>-0.65975436677598742</v>
      </c>
      <c r="R228" s="27">
        <v>-0.65975436677600041</v>
      </c>
      <c r="S228" s="27">
        <v>-0.65975436677598742</v>
      </c>
      <c r="T228" s="27">
        <v>-0.47037522465356812</v>
      </c>
      <c r="U228" s="27">
        <v>-0.4295677022851182</v>
      </c>
      <c r="V228" s="27">
        <v>-0.38160532609269282</v>
      </c>
      <c r="W228" s="27">
        <v>-0.38160532609267328</v>
      </c>
      <c r="X228" s="27">
        <v>-0.38160532609268633</v>
      </c>
      <c r="Y228" s="27">
        <v>-0.38160532609268633</v>
      </c>
      <c r="Z228" s="27">
        <v>-0.38160532609268633</v>
      </c>
      <c r="AA228" s="27">
        <v>-0.38160532609268633</v>
      </c>
      <c r="AB228" s="27">
        <v>-0.38160532609268633</v>
      </c>
      <c r="AC228" s="27">
        <v>-0.38160532609268633</v>
      </c>
      <c r="AD228" s="27">
        <v>-0.38160532609268633</v>
      </c>
      <c r="AE228" s="27">
        <v>0</v>
      </c>
      <c r="AF228" s="27">
        <v>0</v>
      </c>
      <c r="AG228" s="28">
        <v>0</v>
      </c>
    </row>
    <row r="229" spans="1:33" ht="15.75" customHeight="1" x14ac:dyDescent="0.2">
      <c r="A229" s="19" t="s">
        <v>45</v>
      </c>
      <c r="B229" s="20" t="s">
        <v>409</v>
      </c>
      <c r="C229" s="29">
        <v>-0.2911413472736224</v>
      </c>
      <c r="D229" s="29">
        <v>-0.29114134727362401</v>
      </c>
      <c r="E229" s="29">
        <v>-0.2911413472736224</v>
      </c>
      <c r="F229" s="29">
        <v>-0.2911413472736224</v>
      </c>
      <c r="G229" s="29">
        <v>-0.39061646669309358</v>
      </c>
      <c r="H229" s="29">
        <v>-0.41709110597134819</v>
      </c>
      <c r="I229" s="29">
        <v>-0.41709110597135468</v>
      </c>
      <c r="J229" s="29">
        <v>-0.41709110597135468</v>
      </c>
      <c r="K229" s="29">
        <v>-0.41709110597136118</v>
      </c>
      <c r="L229" s="29">
        <v>-0.41709110597135468</v>
      </c>
      <c r="M229" s="29">
        <v>-0.41709110597135801</v>
      </c>
      <c r="N229" s="29">
        <v>-0.41709110597134169</v>
      </c>
      <c r="O229" s="29">
        <v>-0.41709110597135152</v>
      </c>
      <c r="P229" s="29">
        <v>-0.48158273410943458</v>
      </c>
      <c r="Q229" s="29">
        <v>-0.523093124607235</v>
      </c>
      <c r="R229" s="29">
        <v>-0.52309312460722523</v>
      </c>
      <c r="S229" s="29">
        <v>-0.52309312460722523</v>
      </c>
      <c r="T229" s="29">
        <v>-0.52309312460721868</v>
      </c>
      <c r="U229" s="29">
        <v>-0.47916091660242982</v>
      </c>
      <c r="V229" s="29">
        <v>-0.4275259982100475</v>
      </c>
      <c r="W229" s="29">
        <v>-0.42752599821003451</v>
      </c>
      <c r="X229" s="29">
        <v>-0.42752599821005077</v>
      </c>
      <c r="Y229" s="29">
        <v>-0.42752599821003773</v>
      </c>
      <c r="Z229" s="29">
        <v>-0.4275259982100475</v>
      </c>
      <c r="AA229" s="29">
        <v>-0.4275259982100475</v>
      </c>
      <c r="AB229" s="29">
        <v>-0.4275259982100475</v>
      </c>
      <c r="AC229" s="29">
        <v>-0.4275259982100475</v>
      </c>
      <c r="AD229" s="29">
        <v>-0.4275259982100475</v>
      </c>
      <c r="AE229" s="29">
        <v>0</v>
      </c>
      <c r="AF229" s="29">
        <v>0</v>
      </c>
      <c r="AG229" s="30">
        <v>0</v>
      </c>
    </row>
    <row r="230" spans="1:33" ht="15.75" customHeight="1" x14ac:dyDescent="0.2">
      <c r="A230" s="17" t="s">
        <v>45</v>
      </c>
      <c r="B230" s="18" t="s">
        <v>410</v>
      </c>
      <c r="C230" s="27">
        <v>-2.9795368418516381</v>
      </c>
      <c r="D230" s="27">
        <v>-2.9795368418517159</v>
      </c>
      <c r="E230" s="27">
        <v>-2.9795368418516901</v>
      </c>
      <c r="F230" s="27">
        <v>-2.9795368418517159</v>
      </c>
      <c r="G230" s="27">
        <v>-4.997228271657538</v>
      </c>
      <c r="H230" s="27">
        <v>-5.5342233825021383</v>
      </c>
      <c r="I230" s="27">
        <v>-5.5342233825021641</v>
      </c>
      <c r="J230" s="27">
        <v>-5.5342233825021907</v>
      </c>
      <c r="K230" s="27">
        <v>-5.5342233825022156</v>
      </c>
      <c r="L230" s="27">
        <v>-5.5342233825021641</v>
      </c>
      <c r="M230" s="27">
        <v>-5.5342233825021383</v>
      </c>
      <c r="N230" s="27">
        <v>-5.5342233825020859</v>
      </c>
      <c r="O230" s="27">
        <v>-5.5342233825022422</v>
      </c>
      <c r="P230" s="27">
        <v>-6.5758520216085916</v>
      </c>
      <c r="Q230" s="27">
        <v>-7.2463020135116194</v>
      </c>
      <c r="R230" s="27">
        <v>-7.2463020135117748</v>
      </c>
      <c r="S230" s="27">
        <v>-7.2463020135116709</v>
      </c>
      <c r="T230" s="27">
        <v>-7.2463020135117233</v>
      </c>
      <c r="U230" s="27">
        <v>-7.2650532657638198</v>
      </c>
      <c r="V230" s="27">
        <v>-7.2870922076648128</v>
      </c>
      <c r="W230" s="27">
        <v>-7.2870922076646041</v>
      </c>
      <c r="X230" s="27">
        <v>-7.2870922076648128</v>
      </c>
      <c r="Y230" s="27">
        <v>-7.2870922076648128</v>
      </c>
      <c r="Z230" s="27">
        <v>-7.2870922076646041</v>
      </c>
      <c r="AA230" s="27">
        <v>-7.2870922076646041</v>
      </c>
      <c r="AB230" s="27">
        <v>-7.2870922076646041</v>
      </c>
      <c r="AC230" s="27">
        <v>-7.2870922076646041</v>
      </c>
      <c r="AD230" s="27">
        <v>-7.2870922076646041</v>
      </c>
      <c r="AE230" s="27">
        <v>0</v>
      </c>
      <c r="AF230" s="27">
        <v>0</v>
      </c>
      <c r="AG230" s="28">
        <v>0</v>
      </c>
    </row>
    <row r="231" spans="1:33" ht="15.75" customHeight="1" x14ac:dyDescent="0.2">
      <c r="A231" s="19" t="s">
        <v>45</v>
      </c>
      <c r="B231" s="20" t="s">
        <v>411</v>
      </c>
      <c r="C231" s="29">
        <v>-0.86621881343678309</v>
      </c>
      <c r="D231" s="29">
        <v>-0.86621881343678309</v>
      </c>
      <c r="E231" s="29">
        <v>-0.86621881343678309</v>
      </c>
      <c r="F231" s="29">
        <v>0.27360751591995131</v>
      </c>
      <c r="G231" s="29">
        <v>0.27360751591995131</v>
      </c>
      <c r="H231" s="29">
        <v>0.27360751591995131</v>
      </c>
      <c r="I231" s="29">
        <v>0.27360751591995131</v>
      </c>
      <c r="J231" s="29">
        <v>0.27360751591995131</v>
      </c>
      <c r="K231" s="29">
        <v>0.27360751591995131</v>
      </c>
      <c r="L231" s="29">
        <v>0.27360751591995131</v>
      </c>
      <c r="M231" s="29">
        <v>0.27360751591995131</v>
      </c>
      <c r="N231" s="29">
        <v>0.27360751591995131</v>
      </c>
      <c r="O231" s="29">
        <v>0.27360751591995131</v>
      </c>
      <c r="P231" s="29">
        <v>0.27360751591995131</v>
      </c>
      <c r="Q231" s="29">
        <v>0.27360751591995131</v>
      </c>
      <c r="R231" s="29">
        <v>0.27360751591995131</v>
      </c>
      <c r="S231" s="29">
        <v>0.27360751591995131</v>
      </c>
      <c r="T231" s="29">
        <v>0.27360751591995131</v>
      </c>
      <c r="U231" s="29">
        <v>0.27360751591995131</v>
      </c>
      <c r="V231" s="29">
        <v>0.27360751591995131</v>
      </c>
      <c r="W231" s="29">
        <v>0.27360751591995131</v>
      </c>
      <c r="X231" s="29">
        <v>0.27360751591995131</v>
      </c>
      <c r="Y231" s="29">
        <v>0.27360751591995131</v>
      </c>
      <c r="Z231" s="29">
        <v>0.27360751591995131</v>
      </c>
      <c r="AA231" s="29">
        <v>0.27360751591995131</v>
      </c>
      <c r="AB231" s="29">
        <v>0.27360751591995131</v>
      </c>
      <c r="AC231" s="29">
        <v>0.27360751591995131</v>
      </c>
      <c r="AD231" s="29">
        <v>0.27360751591995131</v>
      </c>
      <c r="AE231" s="29">
        <v>0</v>
      </c>
      <c r="AF231" s="29">
        <v>0</v>
      </c>
      <c r="AG231" s="30">
        <v>0</v>
      </c>
    </row>
    <row r="232" spans="1:33" ht="15.75" customHeight="1" x14ac:dyDescent="0.2">
      <c r="A232" s="17" t="s">
        <v>45</v>
      </c>
      <c r="B232" s="18" t="s">
        <v>412</v>
      </c>
      <c r="C232" s="27">
        <v>-0.37870814201877928</v>
      </c>
      <c r="D232" s="27">
        <v>-0.38609658444835682</v>
      </c>
      <c r="E232" s="27">
        <v>-0.39348502687793419</v>
      </c>
      <c r="F232" s="27">
        <v>-0.40087346930751161</v>
      </c>
      <c r="G232" s="27">
        <v>-0.40826191173708909</v>
      </c>
      <c r="H232" s="27">
        <v>-0.41565035416666662</v>
      </c>
      <c r="I232" s="27">
        <v>-0.42303879659624399</v>
      </c>
      <c r="J232" s="27">
        <v>-0.43042723902582147</v>
      </c>
      <c r="K232" s="27">
        <v>-0.43781568145539901</v>
      </c>
      <c r="L232" s="27">
        <v>-0.44520412388497638</v>
      </c>
      <c r="M232" s="27">
        <v>-0.45259256631455402</v>
      </c>
      <c r="N232" s="27">
        <v>-0.45818807229607889</v>
      </c>
      <c r="O232" s="27">
        <v>-0.4637835782776038</v>
      </c>
      <c r="P232" s="27">
        <v>-0.46937908425912878</v>
      </c>
      <c r="Q232" s="27">
        <v>-0.47497459024065358</v>
      </c>
      <c r="R232" s="27">
        <v>-0.48057009622217861</v>
      </c>
      <c r="S232" s="27">
        <v>-0.48616560220370347</v>
      </c>
      <c r="T232" s="27">
        <v>-0.49176110818522839</v>
      </c>
      <c r="U232" s="27">
        <v>-0.49735661416675342</v>
      </c>
      <c r="V232" s="27">
        <v>-0.50295212014827828</v>
      </c>
      <c r="W232" s="27">
        <v>-0.50854762612980275</v>
      </c>
      <c r="X232" s="27">
        <v>-0.51414313211132745</v>
      </c>
      <c r="Y232" s="27">
        <v>-0.51973863809285314</v>
      </c>
      <c r="Z232" s="27">
        <v>-0.52533414407437728</v>
      </c>
      <c r="AA232" s="27">
        <v>-0.53092965005590143</v>
      </c>
      <c r="AB232" s="27">
        <v>-0.53652515603742701</v>
      </c>
      <c r="AC232" s="27">
        <v>-0.54212066201895137</v>
      </c>
      <c r="AD232" s="27">
        <v>-0.54771616800047696</v>
      </c>
      <c r="AE232" s="27">
        <v>0</v>
      </c>
      <c r="AF232" s="27">
        <v>0</v>
      </c>
      <c r="AG232" s="28">
        <v>0</v>
      </c>
    </row>
    <row r="233" spans="1:33" ht="15.75" customHeight="1" x14ac:dyDescent="0.2">
      <c r="A233" s="19" t="s">
        <v>45</v>
      </c>
      <c r="B233" s="20" t="s">
        <v>413</v>
      </c>
      <c r="C233" s="29">
        <v>-0.23131726965054239</v>
      </c>
      <c r="D233" s="29">
        <v>-0.21762791959863639</v>
      </c>
      <c r="E233" s="29">
        <v>-0.21564664486515139</v>
      </c>
      <c r="F233" s="29">
        <v>-0.1879262218465913</v>
      </c>
      <c r="G233" s="29">
        <v>-0.1651730502181088</v>
      </c>
      <c r="H233" s="29">
        <v>-0.13539292491762669</v>
      </c>
      <c r="I233" s="29">
        <v>-0.1098563749196186</v>
      </c>
      <c r="J233" s="29">
        <v>-0.1165481943938854</v>
      </c>
      <c r="K233" s="29">
        <v>-0.1155031168938935</v>
      </c>
      <c r="L233" s="29">
        <v>-0.10668925445949611</v>
      </c>
      <c r="M233" s="29">
        <v>-0.10442856209432649</v>
      </c>
      <c r="N233" s="29">
        <v>-0.1058917341815287</v>
      </c>
      <c r="O233" s="29">
        <v>-0.10709308652516281</v>
      </c>
      <c r="P233" s="29">
        <v>-9.1019063996804331E-2</v>
      </c>
      <c r="Q233" s="29">
        <v>-8.839786784184045E-2</v>
      </c>
      <c r="R233" s="29">
        <v>-8.8681097424380906E-2</v>
      </c>
      <c r="S233" s="29">
        <v>-8.7895093500796564E-2</v>
      </c>
      <c r="T233" s="29">
        <v>-8.362752070735241E-2</v>
      </c>
      <c r="U233" s="29">
        <v>-8.207120251656394E-2</v>
      </c>
      <c r="V233" s="29">
        <v>-9.3635776787142799E-2</v>
      </c>
      <c r="W233" s="29">
        <v>-0.1002171470176976</v>
      </c>
      <c r="X233" s="29">
        <v>-9.8663170623418395E-2</v>
      </c>
      <c r="Y233" s="29">
        <v>-9.7674818766347538E-2</v>
      </c>
      <c r="Z233" s="29">
        <v>-9.2913962241398362E-2</v>
      </c>
      <c r="AA233" s="29">
        <v>-9.2194763353175446E-2</v>
      </c>
      <c r="AB233" s="29">
        <v>-9.2261713336539597E-2</v>
      </c>
      <c r="AC233" s="29">
        <v>-9.1567130262355079E-2</v>
      </c>
      <c r="AD233" s="29">
        <v>-9.0911995145356195E-2</v>
      </c>
      <c r="AE233" s="29">
        <v>0</v>
      </c>
      <c r="AF233" s="29">
        <v>0</v>
      </c>
      <c r="AG233" s="30">
        <v>0</v>
      </c>
    </row>
    <row r="234" spans="1:33" ht="15.75" customHeight="1" x14ac:dyDescent="0.2">
      <c r="A234" s="17" t="s">
        <v>45</v>
      </c>
      <c r="B234" s="18" t="s">
        <v>414</v>
      </c>
      <c r="C234" s="27">
        <v>-1.7924798817030109E-2</v>
      </c>
      <c r="D234" s="27">
        <v>-1.6578735301597019E-2</v>
      </c>
      <c r="E234" s="27">
        <v>-1.6355487521203381E-2</v>
      </c>
      <c r="F234" s="27">
        <v>-1.2810842118119311E-2</v>
      </c>
      <c r="G234" s="27">
        <v>-1.0286919237966241E-2</v>
      </c>
      <c r="H234" s="27">
        <v>-7.0935232656451604E-3</v>
      </c>
      <c r="I234" s="27">
        <v>-4.3015926065565202E-3</v>
      </c>
      <c r="J234" s="27">
        <v>-4.3489041249628047E-3</v>
      </c>
      <c r="K234" s="27">
        <v>-4.5430346340691666E-3</v>
      </c>
      <c r="L234" s="27">
        <v>-3.847156885311202E-3</v>
      </c>
      <c r="M234" s="27">
        <v>-3.6453738472845029E-3</v>
      </c>
      <c r="N234" s="27">
        <v>-4.4025931029914788E-3</v>
      </c>
      <c r="O234" s="27">
        <v>-4.9846391431525774E-3</v>
      </c>
      <c r="P234" s="27">
        <v>-3.2978471042540889E-3</v>
      </c>
      <c r="Q234" s="27">
        <v>-2.71582507106846E-3</v>
      </c>
      <c r="R234" s="27">
        <v>-3.3281027554031739E-3</v>
      </c>
      <c r="S234" s="27">
        <v>-3.7579701947944291E-3</v>
      </c>
      <c r="T234" s="27">
        <v>-3.7981504273118289E-3</v>
      </c>
      <c r="U234" s="27">
        <v>-4.0444897680861321E-3</v>
      </c>
      <c r="V234" s="27">
        <v>-5.323038049360595E-3</v>
      </c>
      <c r="W234" s="27">
        <v>-6.1433948635476916E-3</v>
      </c>
      <c r="X234" s="27">
        <v>-6.2824813766925733E-3</v>
      </c>
      <c r="Y234" s="27">
        <v>-6.430013407923079E-3</v>
      </c>
      <c r="Z234" s="27">
        <v>-6.1457197844920104E-3</v>
      </c>
      <c r="AA234" s="27">
        <v>-6.1615136996451738E-3</v>
      </c>
      <c r="AB234" s="27">
        <v>-6.2619737789359623E-3</v>
      </c>
      <c r="AC234" s="27">
        <v>-6.3247124406997646E-3</v>
      </c>
      <c r="AD234" s="27">
        <v>-6.373749980471786E-3</v>
      </c>
      <c r="AE234" s="27">
        <v>0</v>
      </c>
      <c r="AF234" s="27">
        <v>0</v>
      </c>
      <c r="AG234" s="28">
        <v>0</v>
      </c>
    </row>
    <row r="235" spans="1:33" ht="15.75" customHeight="1" x14ac:dyDescent="0.2">
      <c r="A235" s="19" t="s">
        <v>45</v>
      </c>
      <c r="B235" s="20" t="s">
        <v>415</v>
      </c>
      <c r="C235" s="29">
        <v>-9.6066841084769067E-2</v>
      </c>
      <c r="D235" s="29">
        <v>-9.1559639674816048E-2</v>
      </c>
      <c r="E235" s="29">
        <v>-9.0349722483372488E-2</v>
      </c>
      <c r="F235" s="29">
        <v>-7.8731326064832297E-2</v>
      </c>
      <c r="G235" s="29">
        <v>-6.973079894866839E-2</v>
      </c>
      <c r="H235" s="29">
        <v>-5.8276908999739287E-2</v>
      </c>
      <c r="I235" s="29">
        <v>-4.7636599792326588E-2</v>
      </c>
      <c r="J235" s="29">
        <v>-4.5548065650556281E-2</v>
      </c>
      <c r="K235" s="29">
        <v>-4.4096377767891978E-2</v>
      </c>
      <c r="L235" s="29">
        <v>-4.0047294132304991E-2</v>
      </c>
      <c r="M235" s="29">
        <v>-3.7567919246683908E-2</v>
      </c>
      <c r="N235" s="29">
        <v>-3.819816121447718E-2</v>
      </c>
      <c r="O235" s="29">
        <v>-3.8543985003004003E-2</v>
      </c>
      <c r="P235" s="29">
        <v>-3.1999289106498387E-2</v>
      </c>
      <c r="Q235" s="29">
        <v>-2.8721561512949131E-2</v>
      </c>
      <c r="R235" s="29">
        <v>-2.9393777996314079E-2</v>
      </c>
      <c r="S235" s="29">
        <v>-2.9481232802744822E-2</v>
      </c>
      <c r="T235" s="29">
        <v>-2.791589218234105E-2</v>
      </c>
      <c r="U235" s="29">
        <v>-2.7611921540543712E-2</v>
      </c>
      <c r="V235" s="29">
        <v>-3.2628083320838178E-2</v>
      </c>
      <c r="W235" s="29">
        <v>-3.5556974463614673E-2</v>
      </c>
      <c r="X235" s="29">
        <v>-3.5270099425527439E-2</v>
      </c>
      <c r="Y235" s="29">
        <v>-3.516191267206864E-2</v>
      </c>
      <c r="Z235" s="29">
        <v>-3.3034264936028873E-2</v>
      </c>
      <c r="AA235" s="29">
        <v>-3.249561278609242E-2</v>
      </c>
      <c r="AB235" s="29">
        <v>-3.2465585722757012E-2</v>
      </c>
      <c r="AC235" s="29">
        <v>-3.2326266622193463E-2</v>
      </c>
      <c r="AD235" s="29">
        <v>-3.2186250746518527E-2</v>
      </c>
      <c r="AE235" s="29">
        <v>0</v>
      </c>
      <c r="AF235" s="29">
        <v>0</v>
      </c>
      <c r="AG235" s="30">
        <v>0</v>
      </c>
    </row>
    <row r="236" spans="1:33" ht="15.75" customHeight="1" x14ac:dyDescent="0.2">
      <c r="A236" s="17" t="s">
        <v>45</v>
      </c>
      <c r="B236" s="18" t="s">
        <v>416</v>
      </c>
      <c r="C236" s="27">
        <v>-9.5219092494639793E-2</v>
      </c>
      <c r="D236" s="27">
        <v>-9.0467478767371198E-2</v>
      </c>
      <c r="E236" s="27">
        <v>-8.9122546463817939E-2</v>
      </c>
      <c r="F236" s="27">
        <v>-7.7056372863803471E-2</v>
      </c>
      <c r="G236" s="27">
        <v>-6.7708277985035606E-2</v>
      </c>
      <c r="H236" s="27">
        <v>-5.5848385721033039E-2</v>
      </c>
      <c r="I236" s="27">
        <v>-4.4846802615930187E-2</v>
      </c>
      <c r="J236" s="27">
        <v>-4.2675463278515173E-2</v>
      </c>
      <c r="K236" s="27">
        <v>-4.1164667123549673E-2</v>
      </c>
      <c r="L236" s="27">
        <v>-3.6980732196314717E-2</v>
      </c>
      <c r="M236" s="27">
        <v>-3.4421630312130712E-2</v>
      </c>
      <c r="N236" s="27">
        <v>-3.5071432185960427E-2</v>
      </c>
      <c r="O236" s="27">
        <v>-3.5427770154222153E-2</v>
      </c>
      <c r="P236" s="27">
        <v>-2.8684129549290789E-2</v>
      </c>
      <c r="Q236" s="27">
        <v>-2.5318019657705838E-2</v>
      </c>
      <c r="R236" s="27">
        <v>-2.59774890837438E-2</v>
      </c>
      <c r="S236" s="27">
        <v>-2.6088953445777639E-2</v>
      </c>
      <c r="T236" s="27">
        <v>-2.4652060569585119E-2</v>
      </c>
      <c r="U236" s="27">
        <v>-2.439626586108443E-2</v>
      </c>
      <c r="V236" s="27">
        <v>-2.9123077912051262E-2</v>
      </c>
      <c r="W236" s="27">
        <v>-3.1894568495315898E-2</v>
      </c>
      <c r="X236" s="27">
        <v>-3.1653759352876891E-2</v>
      </c>
      <c r="Y236" s="27">
        <v>-3.1579957572046853E-2</v>
      </c>
      <c r="Z236" s="27">
        <v>-2.9614327567012721E-2</v>
      </c>
      <c r="AA236" s="27">
        <v>-2.913661648364101E-2</v>
      </c>
      <c r="AB236" s="27">
        <v>-2.913492383762142E-2</v>
      </c>
      <c r="AC236" s="27">
        <v>-2.903049276296709E-2</v>
      </c>
      <c r="AD236" s="27">
        <v>-2.8925032874993949E-2</v>
      </c>
      <c r="AE236" s="27">
        <v>0</v>
      </c>
      <c r="AF236" s="27">
        <v>0</v>
      </c>
      <c r="AG236" s="28">
        <v>0</v>
      </c>
    </row>
    <row r="237" spans="1:33" ht="15.75" customHeight="1" x14ac:dyDescent="0.2">
      <c r="A237" s="19" t="s">
        <v>45</v>
      </c>
      <c r="B237" s="20" t="s">
        <v>417</v>
      </c>
      <c r="C237" s="29">
        <v>-2.210653725410347E-2</v>
      </c>
      <c r="D237" s="29">
        <v>-1.902206585485218E-2</v>
      </c>
      <c r="E237" s="29">
        <v>-1.9818888396757581E-2</v>
      </c>
      <c r="F237" s="29">
        <v>-1.9327680799836221E-2</v>
      </c>
      <c r="G237" s="29">
        <v>-1.7447054046438579E-2</v>
      </c>
      <c r="H237" s="29">
        <v>-1.4174106931209201E-2</v>
      </c>
      <c r="I237" s="29">
        <v>-1.307137990480528E-2</v>
      </c>
      <c r="J237" s="29">
        <v>-2.3975761339851159E-2</v>
      </c>
      <c r="K237" s="29">
        <v>-2.5699037368382711E-2</v>
      </c>
      <c r="L237" s="29">
        <v>-2.5814071245565201E-2</v>
      </c>
      <c r="M237" s="29">
        <v>-2.8793638688227329E-2</v>
      </c>
      <c r="N237" s="29">
        <v>-2.821954767809963E-2</v>
      </c>
      <c r="O237" s="29">
        <v>-2.8136692224784082E-2</v>
      </c>
      <c r="P237" s="29">
        <v>-2.703779823676105E-2</v>
      </c>
      <c r="Q237" s="29">
        <v>-3.1642461600117029E-2</v>
      </c>
      <c r="R237" s="29">
        <v>-2.998172758891985E-2</v>
      </c>
      <c r="S237" s="29">
        <v>-2.8566937057479681E-2</v>
      </c>
      <c r="T237" s="29">
        <v>-2.7261417528114409E-2</v>
      </c>
      <c r="U237" s="29">
        <v>-2.6018525346849661E-2</v>
      </c>
      <c r="V237" s="29">
        <v>-2.6561577504892769E-2</v>
      </c>
      <c r="W237" s="29">
        <v>-2.6622209195219359E-2</v>
      </c>
      <c r="X237" s="29">
        <v>-2.5456830468321489E-2</v>
      </c>
      <c r="Y237" s="29">
        <v>-2.4502935114308951E-2</v>
      </c>
      <c r="Z237" s="29">
        <v>-2.4119649953864761E-2</v>
      </c>
      <c r="AA237" s="29">
        <v>-2.440102038379683E-2</v>
      </c>
      <c r="AB237" s="29">
        <v>-2.43992299972252E-2</v>
      </c>
      <c r="AC237" s="29">
        <v>-2.3885658436494751E-2</v>
      </c>
      <c r="AD237" s="29">
        <v>-2.342696154337193E-2</v>
      </c>
      <c r="AE237" s="29">
        <v>0</v>
      </c>
      <c r="AF237" s="29">
        <v>0</v>
      </c>
      <c r="AG237" s="30">
        <v>0</v>
      </c>
    </row>
    <row r="238" spans="1:33" ht="15.75" customHeight="1" x14ac:dyDescent="0.2">
      <c r="A238" s="17" t="s">
        <v>45</v>
      </c>
      <c r="B238" s="18" t="s">
        <v>418</v>
      </c>
      <c r="C238" s="27">
        <v>0</v>
      </c>
      <c r="D238" s="27">
        <v>0</v>
      </c>
      <c r="E238" s="27">
        <v>0</v>
      </c>
      <c r="F238" s="27">
        <v>0</v>
      </c>
      <c r="G238" s="27">
        <v>0</v>
      </c>
      <c r="H238" s="27">
        <v>0</v>
      </c>
      <c r="I238" s="27">
        <v>0</v>
      </c>
      <c r="J238" s="27">
        <v>0</v>
      </c>
      <c r="K238" s="27">
        <v>0</v>
      </c>
      <c r="L238" s="27">
        <v>0</v>
      </c>
      <c r="M238" s="27">
        <v>0</v>
      </c>
      <c r="N238" s="27">
        <v>0</v>
      </c>
      <c r="O238" s="27">
        <v>0</v>
      </c>
      <c r="P238" s="27">
        <v>0</v>
      </c>
      <c r="Q238" s="27">
        <v>0</v>
      </c>
      <c r="R238" s="27">
        <v>0</v>
      </c>
      <c r="S238" s="27">
        <v>0</v>
      </c>
      <c r="T238" s="27">
        <v>0</v>
      </c>
      <c r="U238" s="27">
        <v>0</v>
      </c>
      <c r="V238" s="27">
        <v>0</v>
      </c>
      <c r="W238" s="27">
        <v>0</v>
      </c>
      <c r="X238" s="27">
        <v>0</v>
      </c>
      <c r="Y238" s="27">
        <v>0</v>
      </c>
      <c r="Z238" s="27">
        <v>0</v>
      </c>
      <c r="AA238" s="27">
        <v>0</v>
      </c>
      <c r="AB238" s="27">
        <v>0</v>
      </c>
      <c r="AC238" s="27">
        <v>0</v>
      </c>
      <c r="AD238" s="27">
        <v>0</v>
      </c>
      <c r="AE238" s="27">
        <v>0</v>
      </c>
      <c r="AF238" s="27">
        <v>0</v>
      </c>
      <c r="AG238" s="28">
        <v>0</v>
      </c>
    </row>
    <row r="239" spans="1:33" ht="15.75" customHeight="1" x14ac:dyDescent="0.2">
      <c r="A239" s="17" t="s">
        <v>45</v>
      </c>
      <c r="B239" s="18" t="s">
        <v>419</v>
      </c>
      <c r="C239" s="27">
        <v>-3.4371205107441272</v>
      </c>
      <c r="D239" s="27">
        <v>-3.818861727334574</v>
      </c>
      <c r="E239" s="27">
        <v>-0.5573459190634783</v>
      </c>
      <c r="F239" s="27">
        <v>-1.71012331558019</v>
      </c>
      <c r="G239" s="27">
        <v>-5.2447637155995963</v>
      </c>
      <c r="H239" s="27">
        <v>-1.915484538743069</v>
      </c>
      <c r="I239" s="27">
        <v>-4.2984116644507804</v>
      </c>
      <c r="J239" s="27">
        <v>-4.884197344943936</v>
      </c>
      <c r="K239" s="27">
        <v>-3.3587382011090972</v>
      </c>
      <c r="L239" s="27">
        <v>-3.1608329384669549</v>
      </c>
      <c r="M239" s="27">
        <v>-7.1990555312786997</v>
      </c>
      <c r="N239" s="27">
        <v>-3.3857664181119009</v>
      </c>
      <c r="O239" s="27">
        <v>-4.7048464640266809</v>
      </c>
      <c r="P239" s="27">
        <v>-4.5169432380152807</v>
      </c>
      <c r="Q239" s="27">
        <v>-3.0418694703497451</v>
      </c>
      <c r="R239" s="27">
        <v>-3.7049065558521632</v>
      </c>
      <c r="S239" s="27">
        <v>-3.4583608301224991</v>
      </c>
      <c r="T239" s="27">
        <v>-1.9381090215980561</v>
      </c>
      <c r="U239" s="27">
        <v>-2.8541732234839592</v>
      </c>
      <c r="V239" s="27">
        <v>-2.496085645409079</v>
      </c>
      <c r="W239" s="27">
        <v>-2.328013310598033</v>
      </c>
      <c r="X239" s="27">
        <v>-5.0433243186243191</v>
      </c>
      <c r="Y239" s="27">
        <v>-2.4518177895422482</v>
      </c>
      <c r="Z239" s="27">
        <v>-3.748713030575809</v>
      </c>
      <c r="AA239" s="27">
        <v>-4.004939453156652</v>
      </c>
      <c r="AB239" s="27">
        <v>-4.2611658757374942</v>
      </c>
      <c r="AC239" s="27">
        <v>-4.5173922983184411</v>
      </c>
      <c r="AD239" s="27">
        <v>-4.7736187208992833</v>
      </c>
      <c r="AE239" s="27">
        <v>-4.7736187208992833</v>
      </c>
      <c r="AF239" s="27">
        <v>-4.7736187208992833</v>
      </c>
      <c r="AG239" s="28">
        <v>-4.7736187208992833</v>
      </c>
    </row>
    <row r="240" spans="1:33" ht="15.75" customHeight="1" x14ac:dyDescent="0.2">
      <c r="A240" s="17" t="s">
        <v>47</v>
      </c>
      <c r="B240" s="18" t="s">
        <v>406</v>
      </c>
      <c r="C240" s="27">
        <v>-12.95339403563789</v>
      </c>
      <c r="D240" s="27">
        <v>-12.953394035638929</v>
      </c>
      <c r="E240" s="27">
        <v>-12.953394035638309</v>
      </c>
      <c r="F240" s="27">
        <v>-12.953394035638309</v>
      </c>
      <c r="G240" s="27">
        <v>-12.95339403563851</v>
      </c>
      <c r="H240" s="27">
        <v>-12.953394035638309</v>
      </c>
      <c r="I240" s="27">
        <v>-12.95339403563851</v>
      </c>
      <c r="J240" s="27">
        <v>-12.9533940356381</v>
      </c>
      <c r="K240" s="27">
        <v>-12.9533940356381</v>
      </c>
      <c r="L240" s="27">
        <v>-12.95339403563872</v>
      </c>
      <c r="M240" s="27">
        <v>-12.953394035638309</v>
      </c>
      <c r="N240" s="27">
        <v>-12.95339403563851</v>
      </c>
      <c r="O240" s="27">
        <v>-12.7638009194121</v>
      </c>
      <c r="P240" s="27">
        <v>-12.66242854112255</v>
      </c>
      <c r="Q240" s="27">
        <v>-12.66242854112213</v>
      </c>
      <c r="R240" s="27">
        <v>-12.662428541123379</v>
      </c>
      <c r="S240" s="27">
        <v>-12.66242854112234</v>
      </c>
      <c r="T240" s="27">
        <v>-12.90837008849204</v>
      </c>
      <c r="U240" s="27">
        <v>-11.81193980525965</v>
      </c>
      <c r="V240" s="27">
        <v>-11.742698938976959</v>
      </c>
      <c r="W240" s="27">
        <v>-11.742698938975289</v>
      </c>
      <c r="X240" s="27">
        <v>-11.742698938977581</v>
      </c>
      <c r="Y240" s="27">
        <v>-11.742698938977581</v>
      </c>
      <c r="Z240" s="27">
        <v>-11.742698938976959</v>
      </c>
      <c r="AA240" s="27">
        <v>-11.742698938976959</v>
      </c>
      <c r="AB240" s="27">
        <v>-11.742698938976959</v>
      </c>
      <c r="AC240" s="27">
        <v>-11.742698938976959</v>
      </c>
      <c r="AD240" s="27">
        <v>-11.742698938976959</v>
      </c>
      <c r="AE240" s="27">
        <v>0</v>
      </c>
      <c r="AF240" s="27">
        <v>0</v>
      </c>
      <c r="AG240" s="28">
        <v>0</v>
      </c>
    </row>
    <row r="241" spans="1:33" ht="15.75" customHeight="1" x14ac:dyDescent="0.2">
      <c r="A241" s="19" t="s">
        <v>47</v>
      </c>
      <c r="B241" s="20" t="s">
        <v>407</v>
      </c>
      <c r="C241" s="29">
        <v>-2.4650080761201489</v>
      </c>
      <c r="D241" s="29">
        <v>-2.465008076120097</v>
      </c>
      <c r="E241" s="29">
        <v>-2.4650080761201751</v>
      </c>
      <c r="F241" s="29">
        <v>-2.4650080761202009</v>
      </c>
      <c r="G241" s="29">
        <v>-2.465008076120228</v>
      </c>
      <c r="H241" s="29">
        <v>-2.4650080761201489</v>
      </c>
      <c r="I241" s="29">
        <v>-2.4650080761202009</v>
      </c>
      <c r="J241" s="29">
        <v>-2.4650080761201489</v>
      </c>
      <c r="K241" s="29">
        <v>-2.4650080761201751</v>
      </c>
      <c r="L241" s="29">
        <v>-2.4650080761202529</v>
      </c>
      <c r="M241" s="29">
        <v>-2.4650080761201232</v>
      </c>
      <c r="N241" s="29">
        <v>-2.4650080761201489</v>
      </c>
      <c r="O241" s="29">
        <v>-2.4321659332466008</v>
      </c>
      <c r="P241" s="29">
        <v>-2.4146057696843171</v>
      </c>
      <c r="Q241" s="29">
        <v>-2.4146057696841341</v>
      </c>
      <c r="R241" s="29">
        <v>-2.414605769684238</v>
      </c>
      <c r="S241" s="29">
        <v>-2.4146057696843171</v>
      </c>
      <c r="T241" s="29">
        <v>-2.441932608280887</v>
      </c>
      <c r="U241" s="29">
        <v>-2.233892107516525</v>
      </c>
      <c r="V241" s="29">
        <v>-2.2207541043851671</v>
      </c>
      <c r="W241" s="29">
        <v>-2.2207541043847758</v>
      </c>
      <c r="X241" s="29">
        <v>-2.2207541043851151</v>
      </c>
      <c r="Y241" s="29">
        <v>-2.2207541043850889</v>
      </c>
      <c r="Z241" s="29">
        <v>-2.2207541043851671</v>
      </c>
      <c r="AA241" s="29">
        <v>-2.2207541043851671</v>
      </c>
      <c r="AB241" s="29">
        <v>-2.2207541043851671</v>
      </c>
      <c r="AC241" s="29">
        <v>-2.2207541043851671</v>
      </c>
      <c r="AD241" s="29">
        <v>-2.2207541043851671</v>
      </c>
      <c r="AE241" s="29">
        <v>0</v>
      </c>
      <c r="AF241" s="29">
        <v>0</v>
      </c>
      <c r="AG241" s="30">
        <v>0</v>
      </c>
    </row>
    <row r="242" spans="1:33" ht="15.75" customHeight="1" x14ac:dyDescent="0.2">
      <c r="A242" s="17" t="s">
        <v>47</v>
      </c>
      <c r="B242" s="18" t="s">
        <v>408</v>
      </c>
      <c r="C242" s="27">
        <v>-0.15001291804887509</v>
      </c>
      <c r="D242" s="27">
        <v>-0.150012918048849</v>
      </c>
      <c r="E242" s="27">
        <v>-0.15001291804887509</v>
      </c>
      <c r="F242" s="27">
        <v>-0.150012918048823</v>
      </c>
      <c r="G242" s="27">
        <v>-0.15001291804895331</v>
      </c>
      <c r="H242" s="27">
        <v>-0.150012918048849</v>
      </c>
      <c r="I242" s="27">
        <v>-0.15001291804890121</v>
      </c>
      <c r="J242" s="27">
        <v>-0.15001291804890121</v>
      </c>
      <c r="K242" s="27">
        <v>-0.15001291804879691</v>
      </c>
      <c r="L242" s="27">
        <v>-0.15001291804892719</v>
      </c>
      <c r="M242" s="27">
        <v>-0.150012918048849</v>
      </c>
      <c r="N242" s="27">
        <v>-0.15001291804887509</v>
      </c>
      <c r="O242" s="27">
        <v>0.31033875531308058</v>
      </c>
      <c r="P242" s="27">
        <v>0.55648136273967208</v>
      </c>
      <c r="Q242" s="27">
        <v>0.55648136273969817</v>
      </c>
      <c r="R242" s="27">
        <v>0.55648136273980242</v>
      </c>
      <c r="S242" s="27">
        <v>0.55648136273972426</v>
      </c>
      <c r="T242" s="27">
        <v>0.4127797946613635</v>
      </c>
      <c r="U242" s="27">
        <v>-0.85424913708296413</v>
      </c>
      <c r="V242" s="27">
        <v>-0.93426350934063385</v>
      </c>
      <c r="W242" s="27">
        <v>-0.93426350934045144</v>
      </c>
      <c r="X242" s="27">
        <v>-0.93426350934060776</v>
      </c>
      <c r="Y242" s="27">
        <v>-0.9342635093405296</v>
      </c>
      <c r="Z242" s="27">
        <v>-0.93426350934065994</v>
      </c>
      <c r="AA242" s="27">
        <v>-0.93426350934065994</v>
      </c>
      <c r="AB242" s="27">
        <v>-0.93426350934065994</v>
      </c>
      <c r="AC242" s="27">
        <v>-0.93426350934065994</v>
      </c>
      <c r="AD242" s="27">
        <v>-0.93426350934065994</v>
      </c>
      <c r="AE242" s="27">
        <v>0</v>
      </c>
      <c r="AF242" s="27">
        <v>0</v>
      </c>
      <c r="AG242" s="28">
        <v>0</v>
      </c>
    </row>
    <row r="243" spans="1:33" ht="15.75" customHeight="1" x14ac:dyDescent="0.2">
      <c r="A243" s="19" t="s">
        <v>47</v>
      </c>
      <c r="B243" s="20" t="s">
        <v>409</v>
      </c>
      <c r="C243" s="29">
        <v>0.29830816693072632</v>
      </c>
      <c r="D243" s="29">
        <v>0.2983081669306481</v>
      </c>
      <c r="E243" s="29">
        <v>0.2983081669306481</v>
      </c>
      <c r="F243" s="29">
        <v>0.29830816693070022</v>
      </c>
      <c r="G243" s="29">
        <v>0.29830816693075229</v>
      </c>
      <c r="H243" s="29">
        <v>0.29830816693070022</v>
      </c>
      <c r="I243" s="29">
        <v>0.2983081669306481</v>
      </c>
      <c r="J243" s="29">
        <v>0.29830816693072632</v>
      </c>
      <c r="K243" s="29">
        <v>0.2983081669306481</v>
      </c>
      <c r="L243" s="29">
        <v>0.29830816693072632</v>
      </c>
      <c r="M243" s="29">
        <v>0.2983081669306481</v>
      </c>
      <c r="N243" s="29">
        <v>0.29830816693070022</v>
      </c>
      <c r="O243" s="29">
        <v>5.2615887999605107E-2</v>
      </c>
      <c r="P243" s="29">
        <v>-7.8751806873801414E-2</v>
      </c>
      <c r="Q243" s="29">
        <v>-7.8751806873801414E-2</v>
      </c>
      <c r="R243" s="29">
        <v>-7.8751806873775365E-2</v>
      </c>
      <c r="S243" s="29">
        <v>-7.8751806873853525E-2</v>
      </c>
      <c r="T243" s="29">
        <v>-7.8751806873827462E-2</v>
      </c>
      <c r="U243" s="29">
        <v>-0.54082006012513273</v>
      </c>
      <c r="V243" s="29">
        <v>-0.5700002156036158</v>
      </c>
      <c r="W243" s="29">
        <v>-0.57000021560348557</v>
      </c>
      <c r="X243" s="29">
        <v>-0.57000021560364189</v>
      </c>
      <c r="Y243" s="29">
        <v>-0.5700002156036158</v>
      </c>
      <c r="Z243" s="29">
        <v>-0.5700002156036158</v>
      </c>
      <c r="AA243" s="29">
        <v>-0.5700002156036158</v>
      </c>
      <c r="AB243" s="29">
        <v>-0.5700002156036158</v>
      </c>
      <c r="AC243" s="29">
        <v>-0.5700002156036158</v>
      </c>
      <c r="AD243" s="29">
        <v>-0.5700002156036158</v>
      </c>
      <c r="AE243" s="29">
        <v>0</v>
      </c>
      <c r="AF243" s="29">
        <v>0</v>
      </c>
      <c r="AG243" s="30">
        <v>0</v>
      </c>
    </row>
    <row r="244" spans="1:33" ht="15.75" customHeight="1" x14ac:dyDescent="0.2">
      <c r="A244" s="17" t="s">
        <v>47</v>
      </c>
      <c r="B244" s="18" t="s">
        <v>410</v>
      </c>
      <c r="C244" s="27">
        <v>0.95409727215836893</v>
      </c>
      <c r="D244" s="27">
        <v>0.95409727215826479</v>
      </c>
      <c r="E244" s="27">
        <v>0.95409727215847318</v>
      </c>
      <c r="F244" s="27">
        <v>0.95409727215857743</v>
      </c>
      <c r="G244" s="27">
        <v>0.95409727215826479</v>
      </c>
      <c r="H244" s="27">
        <v>0.95409727215857743</v>
      </c>
      <c r="I244" s="27">
        <v>0.95409727215847318</v>
      </c>
      <c r="J244" s="27">
        <v>0.95409727215826479</v>
      </c>
      <c r="K244" s="27">
        <v>0.95409727215847318</v>
      </c>
      <c r="L244" s="27">
        <v>0.95409727215847318</v>
      </c>
      <c r="M244" s="27">
        <v>0.95409727215847318</v>
      </c>
      <c r="N244" s="27">
        <v>0.95409727215826479</v>
      </c>
      <c r="O244" s="27">
        <v>-0.7756846396106406</v>
      </c>
      <c r="P244" s="27">
        <v>-1.700571100722025</v>
      </c>
      <c r="Q244" s="27">
        <v>-1.700571100722442</v>
      </c>
      <c r="R244" s="27">
        <v>-1.7005711007218169</v>
      </c>
      <c r="S244" s="27">
        <v>-1.7005711007219211</v>
      </c>
      <c r="T244" s="27">
        <v>-1.7005711007221289</v>
      </c>
      <c r="U244" s="27">
        <v>-1.606680560348442</v>
      </c>
      <c r="V244" s="27">
        <v>-1.600751261923828</v>
      </c>
      <c r="W244" s="27">
        <v>-1.6007512619237241</v>
      </c>
      <c r="X244" s="27">
        <v>-1.6007512619244531</v>
      </c>
      <c r="Y244" s="27">
        <v>-1.600751261923828</v>
      </c>
      <c r="Z244" s="27">
        <v>-1.60075126192414</v>
      </c>
      <c r="AA244" s="27">
        <v>-1.60075126192414</v>
      </c>
      <c r="AB244" s="27">
        <v>-1.60075126192414</v>
      </c>
      <c r="AC244" s="27">
        <v>-1.60075126192414</v>
      </c>
      <c r="AD244" s="27">
        <v>-1.60075126192414</v>
      </c>
      <c r="AE244" s="27">
        <v>0</v>
      </c>
      <c r="AF244" s="27">
        <v>0</v>
      </c>
      <c r="AG244" s="28">
        <v>0</v>
      </c>
    </row>
    <row r="245" spans="1:33" ht="15.75" customHeight="1" x14ac:dyDescent="0.2">
      <c r="A245" s="19" t="s">
        <v>47</v>
      </c>
      <c r="B245" s="20" t="s">
        <v>411</v>
      </c>
      <c r="C245" s="29">
        <v>-1.058965444545944</v>
      </c>
      <c r="D245" s="29">
        <v>-1.058965444545944</v>
      </c>
      <c r="E245" s="29">
        <v>-1.058965444545944</v>
      </c>
      <c r="F245" s="29">
        <v>-4.2380447336660199</v>
      </c>
      <c r="G245" s="29">
        <v>-4.2380447336660199</v>
      </c>
      <c r="H245" s="29">
        <v>-4.2380447336660199</v>
      </c>
      <c r="I245" s="29">
        <v>-4.2380447336660199</v>
      </c>
      <c r="J245" s="29">
        <v>-4.2380447336660199</v>
      </c>
      <c r="K245" s="29">
        <v>-4.2380447336660199</v>
      </c>
      <c r="L245" s="29">
        <v>-4.2380447336660199</v>
      </c>
      <c r="M245" s="29">
        <v>-4.2380447336660199</v>
      </c>
      <c r="N245" s="29">
        <v>-4.2380447336660199</v>
      </c>
      <c r="O245" s="29">
        <v>-4.2380447336660199</v>
      </c>
      <c r="P245" s="29">
        <v>-4.2380447336660199</v>
      </c>
      <c r="Q245" s="29">
        <v>-4.2380447336660199</v>
      </c>
      <c r="R245" s="29">
        <v>-4.2380447336660199</v>
      </c>
      <c r="S245" s="29">
        <v>-4.2380447336660199</v>
      </c>
      <c r="T245" s="29">
        <v>-4.2380447336660199</v>
      </c>
      <c r="U245" s="29">
        <v>-4.2380447336660199</v>
      </c>
      <c r="V245" s="29">
        <v>-4.2380447336660199</v>
      </c>
      <c r="W245" s="29">
        <v>-4.2380447336660199</v>
      </c>
      <c r="X245" s="29">
        <v>-4.2380447336660199</v>
      </c>
      <c r="Y245" s="29">
        <v>-4.2380447336660199</v>
      </c>
      <c r="Z245" s="29">
        <v>-4.2380447336660199</v>
      </c>
      <c r="AA245" s="29">
        <v>-4.2380447336660199</v>
      </c>
      <c r="AB245" s="29">
        <v>-4.2380447336660199</v>
      </c>
      <c r="AC245" s="29">
        <v>-4.2380447336660199</v>
      </c>
      <c r="AD245" s="29">
        <v>-4.2380447336660199</v>
      </c>
      <c r="AE245" s="29">
        <v>0</v>
      </c>
      <c r="AF245" s="29">
        <v>0</v>
      </c>
      <c r="AG245" s="30">
        <v>0</v>
      </c>
    </row>
    <row r="246" spans="1:33" ht="15.75" customHeight="1" x14ac:dyDescent="0.2">
      <c r="A246" s="17" t="s">
        <v>47</v>
      </c>
      <c r="B246" s="18" t="s">
        <v>412</v>
      </c>
      <c r="C246" s="27">
        <v>-0.44658325711999991</v>
      </c>
      <c r="D246" s="27">
        <v>-0.45596424950266651</v>
      </c>
      <c r="E246" s="27">
        <v>-0.46534524188533322</v>
      </c>
      <c r="F246" s="27">
        <v>-0.47472623426799981</v>
      </c>
      <c r="G246" s="27">
        <v>-0.48410722665066652</v>
      </c>
      <c r="H246" s="27">
        <v>-0.49348821903333312</v>
      </c>
      <c r="I246" s="27">
        <v>-0.50286921141599983</v>
      </c>
      <c r="J246" s="27">
        <v>-0.51225020379866637</v>
      </c>
      <c r="K246" s="27">
        <v>-0.52163119618133302</v>
      </c>
      <c r="L246" s="27">
        <v>-0.53101218856399957</v>
      </c>
      <c r="M246" s="27">
        <v>-0.54039318094666644</v>
      </c>
      <c r="N246" s="27">
        <v>-0.54901367598209938</v>
      </c>
      <c r="O246" s="27">
        <v>-0.55763417101753221</v>
      </c>
      <c r="P246" s="27">
        <v>-0.56625466605296515</v>
      </c>
      <c r="Q246" s="27">
        <v>-0.57487516108839798</v>
      </c>
      <c r="R246" s="27">
        <v>-0.58349565612383081</v>
      </c>
      <c r="S246" s="27">
        <v>-0.59211615115926375</v>
      </c>
      <c r="T246" s="27">
        <v>-0.60073664619469658</v>
      </c>
      <c r="U246" s="27">
        <v>-0.60935714123012963</v>
      </c>
      <c r="V246" s="27">
        <v>-0.61797763626556235</v>
      </c>
      <c r="W246" s="27">
        <v>-0.62659813130099495</v>
      </c>
      <c r="X246" s="27">
        <v>-0.63521862633642767</v>
      </c>
      <c r="Y246" s="27">
        <v>-0.64383912137185939</v>
      </c>
      <c r="Z246" s="27">
        <v>-0.65245961640729366</v>
      </c>
      <c r="AA246" s="27">
        <v>-0.66108011144272538</v>
      </c>
      <c r="AB246" s="27">
        <v>-0.66970060647815965</v>
      </c>
      <c r="AC246" s="27">
        <v>-0.67832110151359137</v>
      </c>
      <c r="AD246" s="27">
        <v>-0.68694159654902531</v>
      </c>
      <c r="AE246" s="27">
        <v>0</v>
      </c>
      <c r="AF246" s="27">
        <v>0</v>
      </c>
      <c r="AG246" s="28">
        <v>0</v>
      </c>
    </row>
    <row r="247" spans="1:33" ht="15.75" customHeight="1" x14ac:dyDescent="0.2">
      <c r="A247" s="19" t="s">
        <v>47</v>
      </c>
      <c r="B247" s="20" t="s">
        <v>413</v>
      </c>
      <c r="C247" s="29">
        <v>-0.34237970400314982</v>
      </c>
      <c r="D247" s="29">
        <v>-0.32231417806758</v>
      </c>
      <c r="E247" s="29">
        <v>-0.3190384786190652</v>
      </c>
      <c r="F247" s="29">
        <v>-0.27846867801007058</v>
      </c>
      <c r="G247" s="29">
        <v>-0.24463940685700961</v>
      </c>
      <c r="H247" s="29">
        <v>-0.20098274467729141</v>
      </c>
      <c r="I247" s="29">
        <v>-0.16377055508131319</v>
      </c>
      <c r="J247" s="29">
        <v>-0.17378568078718079</v>
      </c>
      <c r="K247" s="29">
        <v>-0.17167911919680121</v>
      </c>
      <c r="L247" s="29">
        <v>-0.15889055318585571</v>
      </c>
      <c r="M247" s="29">
        <v>-0.1579661285354195</v>
      </c>
      <c r="N247" s="29">
        <v>-0.1604216986173628</v>
      </c>
      <c r="O247" s="29">
        <v>-0.16238827078323151</v>
      </c>
      <c r="P247" s="29">
        <v>-0.13878876449081909</v>
      </c>
      <c r="Q247" s="29">
        <v>-0.13549627141296439</v>
      </c>
      <c r="R247" s="29">
        <v>-0.13617882161873629</v>
      </c>
      <c r="S247" s="29">
        <v>-0.13589496226443989</v>
      </c>
      <c r="T247" s="29">
        <v>-0.12943561951610949</v>
      </c>
      <c r="U247" s="29">
        <v>-0.12688836337108189</v>
      </c>
      <c r="V247" s="29">
        <v>-0.14429421008607471</v>
      </c>
      <c r="W247" s="29">
        <v>-0.1533251377503112</v>
      </c>
      <c r="X247" s="29">
        <v>-0.1510570934393321</v>
      </c>
      <c r="Y247" s="29">
        <v>-0.1492027806499302</v>
      </c>
      <c r="Z247" s="29">
        <v>-0.14210969905795429</v>
      </c>
      <c r="AA247" s="29">
        <v>-0.14091011383170221</v>
      </c>
      <c r="AB247" s="29">
        <v>-0.14091324799864169</v>
      </c>
      <c r="AC247" s="29">
        <v>-0.1401324214295222</v>
      </c>
      <c r="AD247" s="29">
        <v>-0.1396415636389432</v>
      </c>
      <c r="AE247" s="29">
        <v>0</v>
      </c>
      <c r="AF247" s="29">
        <v>0</v>
      </c>
      <c r="AG247" s="30">
        <v>0</v>
      </c>
    </row>
    <row r="248" spans="1:33" ht="15.75" customHeight="1" x14ac:dyDescent="0.2">
      <c r="A248" s="17" t="s">
        <v>47</v>
      </c>
      <c r="B248" s="18" t="s">
        <v>414</v>
      </c>
      <c r="C248" s="27">
        <v>-2.6316587163859571E-2</v>
      </c>
      <c r="D248" s="27">
        <v>-2.4366428424742469E-2</v>
      </c>
      <c r="E248" s="27">
        <v>-2.4020987321533991E-2</v>
      </c>
      <c r="F248" s="27">
        <v>-1.8832037419817919E-2</v>
      </c>
      <c r="G248" s="27">
        <v>-1.509483323390551E-2</v>
      </c>
      <c r="H248" s="27">
        <v>-1.041713269671527E-2</v>
      </c>
      <c r="I248" s="27">
        <v>-6.3403228077904524E-3</v>
      </c>
      <c r="J248" s="27">
        <v>-6.4204137784446766E-3</v>
      </c>
      <c r="K248" s="27">
        <v>-6.6747704546816066E-3</v>
      </c>
      <c r="L248" s="27">
        <v>-5.6717508973086212E-3</v>
      </c>
      <c r="M248" s="27">
        <v>-5.552254315432833E-3</v>
      </c>
      <c r="N248" s="27">
        <v>-6.7079195319705038E-3</v>
      </c>
      <c r="O248" s="27">
        <v>-7.5933461759867859E-3</v>
      </c>
      <c r="P248" s="27">
        <v>-5.0898108206040814E-3</v>
      </c>
      <c r="Q248" s="27">
        <v>-4.2466860945418331E-3</v>
      </c>
      <c r="R248" s="27">
        <v>-5.1896119827781412E-3</v>
      </c>
      <c r="S248" s="27">
        <v>-5.9055099568398831E-3</v>
      </c>
      <c r="T248" s="27">
        <v>-5.9622277275510286E-3</v>
      </c>
      <c r="U248" s="27">
        <v>-6.3181821879812021E-3</v>
      </c>
      <c r="V248" s="27">
        <v>-8.2456720399992096E-3</v>
      </c>
      <c r="W248" s="27">
        <v>-9.4162848175313139E-3</v>
      </c>
      <c r="X248" s="27">
        <v>-9.631817880605997E-3</v>
      </c>
      <c r="Y248" s="27">
        <v>-9.8269461554695379E-3</v>
      </c>
      <c r="Z248" s="27">
        <v>-9.4032195308927074E-3</v>
      </c>
      <c r="AA248" s="27">
        <v>-9.4172288574630812E-3</v>
      </c>
      <c r="AB248" s="27">
        <v>-9.560955843352455E-3</v>
      </c>
      <c r="AC248" s="27">
        <v>-9.6750216793894308E-3</v>
      </c>
      <c r="AD248" s="27">
        <v>-9.7853311251041644E-3</v>
      </c>
      <c r="AE248" s="27">
        <v>0</v>
      </c>
      <c r="AF248" s="27">
        <v>0</v>
      </c>
      <c r="AG248" s="28">
        <v>0</v>
      </c>
    </row>
    <row r="249" spans="1:33" ht="15.75" customHeight="1" x14ac:dyDescent="0.2">
      <c r="A249" s="19" t="s">
        <v>47</v>
      </c>
      <c r="B249" s="20" t="s">
        <v>415</v>
      </c>
      <c r="C249" s="29">
        <v>-0.14289703092764691</v>
      </c>
      <c r="D249" s="29">
        <v>-0.13621091591476919</v>
      </c>
      <c r="E249" s="29">
        <v>-0.13424438576918871</v>
      </c>
      <c r="F249" s="29">
        <v>-0.1171063381447764</v>
      </c>
      <c r="G249" s="29">
        <v>-0.10367722346620151</v>
      </c>
      <c r="H249" s="29">
        <v>-8.6782142932588235E-2</v>
      </c>
      <c r="I249" s="29">
        <v>-7.1127765593736195E-2</v>
      </c>
      <c r="J249" s="29">
        <v>-6.800408520819913E-2</v>
      </c>
      <c r="K249" s="29">
        <v>-6.5694789845107224E-2</v>
      </c>
      <c r="L249" s="29">
        <v>-5.9727412289867741E-2</v>
      </c>
      <c r="M249" s="29">
        <v>-5.6569114138737712E-2</v>
      </c>
      <c r="N249" s="29">
        <v>-5.759625695057987E-2</v>
      </c>
      <c r="O249" s="29">
        <v>-5.8175206135406443E-2</v>
      </c>
      <c r="P249" s="29">
        <v>-4.8463551982112968E-2</v>
      </c>
      <c r="Q249" s="29">
        <v>-4.3665377060622783E-2</v>
      </c>
      <c r="R249" s="29">
        <v>-4.4841520324194792E-2</v>
      </c>
      <c r="S249" s="29">
        <v>-4.536481516165311E-2</v>
      </c>
      <c r="T249" s="29">
        <v>-4.3033727980592629E-2</v>
      </c>
      <c r="U249" s="29">
        <v>-4.254034961123572E-2</v>
      </c>
      <c r="V249" s="29">
        <v>-5.0137973208200043E-2</v>
      </c>
      <c r="W249" s="29">
        <v>-5.4256475019606717E-2</v>
      </c>
      <c r="X249" s="29">
        <v>-5.3879076045728648E-2</v>
      </c>
      <c r="Y249" s="29">
        <v>-5.3603212023857087E-2</v>
      </c>
      <c r="Z249" s="29">
        <v>-5.0438811007661573E-2</v>
      </c>
      <c r="AA249" s="29">
        <v>-4.9594475252567383E-2</v>
      </c>
      <c r="AB249" s="29">
        <v>-4.9524762376338162E-2</v>
      </c>
      <c r="AC249" s="29">
        <v>-4.9422878682198107E-2</v>
      </c>
      <c r="AD249" s="29">
        <v>-4.9401786104257779E-2</v>
      </c>
      <c r="AE249" s="29">
        <v>0</v>
      </c>
      <c r="AF249" s="29">
        <v>0</v>
      </c>
      <c r="AG249" s="30">
        <v>0</v>
      </c>
    </row>
    <row r="250" spans="1:33" ht="15.75" customHeight="1" x14ac:dyDescent="0.2">
      <c r="A250" s="17" t="s">
        <v>47</v>
      </c>
      <c r="B250" s="18" t="s">
        <v>416</v>
      </c>
      <c r="C250" s="27">
        <v>-0.14161043032793599</v>
      </c>
      <c r="D250" s="27">
        <v>-0.13456136384150971</v>
      </c>
      <c r="E250" s="27">
        <v>-0.1323889709527061</v>
      </c>
      <c r="F250" s="27">
        <v>-0.1145895750572561</v>
      </c>
      <c r="G250" s="27">
        <v>-0.10064232359705109</v>
      </c>
      <c r="H250" s="27">
        <v>-8.3147843130883151E-2</v>
      </c>
      <c r="I250" s="27">
        <v>-6.6961308173731054E-2</v>
      </c>
      <c r="J250" s="27">
        <v>-6.3713646537005758E-2</v>
      </c>
      <c r="K250" s="27">
        <v>-6.1311622145750179E-2</v>
      </c>
      <c r="L250" s="27">
        <v>-5.5145357096828093E-2</v>
      </c>
      <c r="M250" s="27">
        <v>-5.1884506427375299E-2</v>
      </c>
      <c r="N250" s="27">
        <v>-5.2942554607195463E-2</v>
      </c>
      <c r="O250" s="27">
        <v>-5.3538063994906453E-2</v>
      </c>
      <c r="P250" s="27">
        <v>-4.3530070796641507E-2</v>
      </c>
      <c r="Q250" s="27">
        <v>-3.8601639471165371E-2</v>
      </c>
      <c r="R250" s="27">
        <v>-3.9746195161685892E-2</v>
      </c>
      <c r="S250" s="27">
        <v>-4.0278858945920842E-2</v>
      </c>
      <c r="T250" s="27">
        <v>-3.8137614405640827E-2</v>
      </c>
      <c r="U250" s="27">
        <v>-3.7717151757467947E-2</v>
      </c>
      <c r="V250" s="27">
        <v>-4.4874415628751038E-2</v>
      </c>
      <c r="W250" s="27">
        <v>-4.8772586695303058E-2</v>
      </c>
      <c r="X250" s="27">
        <v>-4.8459318589180081E-2</v>
      </c>
      <c r="Y250" s="27">
        <v>-4.8240650838696247E-2</v>
      </c>
      <c r="Z250" s="27">
        <v>-4.5316014121782849E-2</v>
      </c>
      <c r="AA250" s="27">
        <v>-4.4563880807744302E-2</v>
      </c>
      <c r="AB250" s="27">
        <v>-4.4536752291578142E-2</v>
      </c>
      <c r="AC250" s="27">
        <v>-4.4478963899124438E-2</v>
      </c>
      <c r="AD250" s="27">
        <v>-4.4496313185805471E-2</v>
      </c>
      <c r="AE250" s="27">
        <v>0</v>
      </c>
      <c r="AF250" s="27">
        <v>0</v>
      </c>
      <c r="AG250" s="28">
        <v>0</v>
      </c>
    </row>
    <row r="251" spans="1:33" ht="15.75" customHeight="1" x14ac:dyDescent="0.2">
      <c r="A251" s="19" t="s">
        <v>47</v>
      </c>
      <c r="B251" s="20" t="s">
        <v>417</v>
      </c>
      <c r="C251" s="29">
        <v>-3.1555655583707258E-2</v>
      </c>
      <c r="D251" s="29">
        <v>-2.7175469886558688E-2</v>
      </c>
      <c r="E251" s="29">
        <v>-2.8384134575636381E-2</v>
      </c>
      <c r="F251" s="29">
        <v>-2.7940727388220139E-2</v>
      </c>
      <c r="G251" s="29">
        <v>-2.5225026559851468E-2</v>
      </c>
      <c r="H251" s="29">
        <v>-2.0635625917104709E-2</v>
      </c>
      <c r="I251" s="29">
        <v>-1.9341158506055479E-2</v>
      </c>
      <c r="J251" s="29">
        <v>-3.5647535263531212E-2</v>
      </c>
      <c r="K251" s="29">
        <v>-3.7997936751262187E-2</v>
      </c>
      <c r="L251" s="29">
        <v>-3.8346032901851228E-2</v>
      </c>
      <c r="M251" s="29">
        <v>-4.3960253653873647E-2</v>
      </c>
      <c r="N251" s="29">
        <v>-4.3174967527616959E-2</v>
      </c>
      <c r="O251" s="29">
        <v>-4.3081654476931817E-2</v>
      </c>
      <c r="P251" s="29">
        <v>-4.1705330891460578E-2</v>
      </c>
      <c r="Q251" s="29">
        <v>-4.8982568786634373E-2</v>
      </c>
      <c r="R251" s="29">
        <v>-4.6401494150077507E-2</v>
      </c>
      <c r="S251" s="29">
        <v>-4.4345778200026047E-2</v>
      </c>
      <c r="T251" s="29">
        <v>-4.2302049402325063E-2</v>
      </c>
      <c r="U251" s="29">
        <v>-4.0312679814397033E-2</v>
      </c>
      <c r="V251" s="29">
        <v>-4.1036149209124413E-2</v>
      </c>
      <c r="W251" s="29">
        <v>-4.0879791217870103E-2</v>
      </c>
      <c r="X251" s="29">
        <v>-3.9086880923817353E-2</v>
      </c>
      <c r="Y251" s="29">
        <v>-3.7531971631907322E-2</v>
      </c>
      <c r="Z251" s="29">
        <v>-3.6951654397617183E-2</v>
      </c>
      <c r="AA251" s="29">
        <v>-3.7334528913927398E-2</v>
      </c>
      <c r="AB251" s="29">
        <v>-3.7290777487372938E-2</v>
      </c>
      <c r="AC251" s="29">
        <v>-3.6555557168810232E-2</v>
      </c>
      <c r="AD251" s="29">
        <v>-3.5958133223775807E-2</v>
      </c>
      <c r="AE251" s="29">
        <v>0</v>
      </c>
      <c r="AF251" s="29">
        <v>0</v>
      </c>
      <c r="AG251" s="30">
        <v>0</v>
      </c>
    </row>
    <row r="252" spans="1:33" ht="15.75" customHeight="1" x14ac:dyDescent="0.2">
      <c r="A252" s="17" t="s">
        <v>47</v>
      </c>
      <c r="B252" s="18" t="s">
        <v>418</v>
      </c>
      <c r="C252" s="27">
        <v>0</v>
      </c>
      <c r="D252" s="27">
        <v>0</v>
      </c>
      <c r="E252" s="27">
        <v>0</v>
      </c>
      <c r="F252" s="27">
        <v>0</v>
      </c>
      <c r="G252" s="27">
        <v>0</v>
      </c>
      <c r="H252" s="27">
        <v>0</v>
      </c>
      <c r="I252" s="27">
        <v>0</v>
      </c>
      <c r="J252" s="27">
        <v>0</v>
      </c>
      <c r="K252" s="27">
        <v>0</v>
      </c>
      <c r="L252" s="27">
        <v>0</v>
      </c>
      <c r="M252" s="27">
        <v>0</v>
      </c>
      <c r="N252" s="27">
        <v>0</v>
      </c>
      <c r="O252" s="27">
        <v>0</v>
      </c>
      <c r="P252" s="27">
        <v>0</v>
      </c>
      <c r="Q252" s="27">
        <v>0</v>
      </c>
      <c r="R252" s="27">
        <v>0</v>
      </c>
      <c r="S252" s="27">
        <v>0</v>
      </c>
      <c r="T252" s="27">
        <v>0</v>
      </c>
      <c r="U252" s="27">
        <v>0</v>
      </c>
      <c r="V252" s="27">
        <v>0</v>
      </c>
      <c r="W252" s="27">
        <v>0</v>
      </c>
      <c r="X252" s="27">
        <v>0</v>
      </c>
      <c r="Y252" s="27">
        <v>0</v>
      </c>
      <c r="Z252" s="27">
        <v>0</v>
      </c>
      <c r="AA252" s="27">
        <v>0</v>
      </c>
      <c r="AB252" s="27">
        <v>0</v>
      </c>
      <c r="AC252" s="27">
        <v>0</v>
      </c>
      <c r="AD252" s="27">
        <v>0</v>
      </c>
      <c r="AE252" s="27">
        <v>0</v>
      </c>
      <c r="AF252" s="27">
        <v>0</v>
      </c>
      <c r="AG252" s="28">
        <v>0</v>
      </c>
    </row>
    <row r="253" spans="1:33" ht="15.75" customHeight="1" x14ac:dyDescent="0.2">
      <c r="A253" s="17" t="s">
        <v>47</v>
      </c>
      <c r="B253" s="18" t="s">
        <v>419</v>
      </c>
      <c r="C253" s="27">
        <v>-3.8406636147484852</v>
      </c>
      <c r="D253" s="27">
        <v>-3.7881434756706409</v>
      </c>
      <c r="E253" s="27">
        <v>-3.815218587009964</v>
      </c>
      <c r="F253" s="27">
        <v>-5.4046265124062547</v>
      </c>
      <c r="G253" s="27">
        <v>-3.9058845672227269</v>
      </c>
      <c r="H253" s="27">
        <v>-3.3107348832021488</v>
      </c>
      <c r="I253" s="27">
        <v>-3.7140556952861541</v>
      </c>
      <c r="J253" s="27">
        <v>-3.379345421292852</v>
      </c>
      <c r="K253" s="27">
        <v>-3.720432790349391</v>
      </c>
      <c r="L253" s="27">
        <v>-5.4900431889782153</v>
      </c>
      <c r="M253" s="27">
        <v>-2.404132243509959</v>
      </c>
      <c r="N253" s="27">
        <v>-4.0664082120936547</v>
      </c>
      <c r="O253" s="27">
        <v>-2.6804082899028008</v>
      </c>
      <c r="P253" s="27">
        <v>-1.306350636520146</v>
      </c>
      <c r="Q253" s="27">
        <v>-2.5517500602240988</v>
      </c>
      <c r="R253" s="27">
        <v>-3.7998536152731059</v>
      </c>
      <c r="S253" s="27">
        <v>-2.258337166533062</v>
      </c>
      <c r="T253" s="27">
        <v>-3.511458293021549</v>
      </c>
      <c r="U253" s="27">
        <v>-2.3841336341920658</v>
      </c>
      <c r="V253" s="27">
        <v>-1.270019107616533</v>
      </c>
      <c r="W253" s="27">
        <v>-2.1974055394026788</v>
      </c>
      <c r="X253" s="27">
        <v>-1.9668592772066269</v>
      </c>
      <c r="Y253" s="27">
        <v>-1.4182897102576431</v>
      </c>
      <c r="Z253" s="27">
        <v>-1.045666304983826</v>
      </c>
      <c r="AA253" s="27">
        <v>-0.73737260346984113</v>
      </c>
      <c r="AB253" s="27">
        <v>-0.42907890195585691</v>
      </c>
      <c r="AC253" s="27">
        <v>-0.1207852004418726</v>
      </c>
      <c r="AD253" s="27">
        <v>0.1875085010721117</v>
      </c>
      <c r="AE253" s="27">
        <v>0.1875085010721117</v>
      </c>
      <c r="AF253" s="27">
        <v>0.1875085010721117</v>
      </c>
      <c r="AG253" s="28">
        <v>0.1875085010721117</v>
      </c>
    </row>
    <row r="254" spans="1:33" ht="15.75" customHeight="1" x14ac:dyDescent="0.2">
      <c r="A254" s="17" t="s">
        <v>50</v>
      </c>
      <c r="B254" s="18" t="s">
        <v>406</v>
      </c>
      <c r="C254" s="27">
        <v>4.9240753976118672</v>
      </c>
      <c r="D254" s="27">
        <v>-3.0270039759075762</v>
      </c>
      <c r="E254" s="27">
        <v>-7.7327972363790423</v>
      </c>
      <c r="F254" s="27">
        <v>-7.7327972363782083</v>
      </c>
      <c r="G254" s="27">
        <v>-7.7327972363780004</v>
      </c>
      <c r="H254" s="27">
        <v>-7.7327972363782083</v>
      </c>
      <c r="I254" s="27">
        <v>-7.7327972363788344</v>
      </c>
      <c r="J254" s="27">
        <v>-7.7327972363773743</v>
      </c>
      <c r="K254" s="27">
        <v>-7.7327972363790423</v>
      </c>
      <c r="L254" s="27">
        <v>-7.7327972363782083</v>
      </c>
      <c r="M254" s="27">
        <v>-7.7327972363780004</v>
      </c>
      <c r="N254" s="27">
        <v>-7.7327972363786248</v>
      </c>
      <c r="O254" s="27">
        <v>-7.7327972363786248</v>
      </c>
      <c r="P254" s="27">
        <v>-8.6144888679889196</v>
      </c>
      <c r="Q254" s="27">
        <v>-11.443620601741181</v>
      </c>
      <c r="R254" s="27">
        <v>-11.44362060174139</v>
      </c>
      <c r="S254" s="27">
        <v>-11.443620601741181</v>
      </c>
      <c r="T254" s="27">
        <v>-11.121358627800291</v>
      </c>
      <c r="U254" s="27">
        <v>-11.121358627799451</v>
      </c>
      <c r="V254" s="27">
        <v>-11.121358627800291</v>
      </c>
      <c r="W254" s="27">
        <v>-11.121358627800699</v>
      </c>
      <c r="X254" s="27">
        <v>-11.12135862780049</v>
      </c>
      <c r="Y254" s="27">
        <v>-11.121358627800699</v>
      </c>
      <c r="Z254" s="27">
        <v>-11.121358627800291</v>
      </c>
      <c r="AA254" s="27">
        <v>-11.121358627800291</v>
      </c>
      <c r="AB254" s="27">
        <v>-11.121358627800291</v>
      </c>
      <c r="AC254" s="27">
        <v>-11.121358627800291</v>
      </c>
      <c r="AD254" s="27">
        <v>-11.121358627800291</v>
      </c>
      <c r="AE254" s="27">
        <v>0</v>
      </c>
      <c r="AF254" s="27">
        <v>0</v>
      </c>
      <c r="AG254" s="28">
        <v>0</v>
      </c>
    </row>
    <row r="255" spans="1:33" ht="15.75" customHeight="1" x14ac:dyDescent="0.2">
      <c r="A255" s="19" t="s">
        <v>50</v>
      </c>
      <c r="B255" s="20" t="s">
        <v>407</v>
      </c>
      <c r="C255" s="29">
        <v>1.097274275901666</v>
      </c>
      <c r="D255" s="29">
        <v>-0.50752881565267427</v>
      </c>
      <c r="E255" s="29">
        <v>-1.4573254338762971</v>
      </c>
      <c r="F255" s="29">
        <v>-1.457325433876115</v>
      </c>
      <c r="G255" s="29">
        <v>-1.457325433876193</v>
      </c>
      <c r="H255" s="29">
        <v>-1.457325433876115</v>
      </c>
      <c r="I255" s="29">
        <v>-1.4573254338762709</v>
      </c>
      <c r="J255" s="29">
        <v>-1.457325433876115</v>
      </c>
      <c r="K255" s="29">
        <v>-1.4573254338762709</v>
      </c>
      <c r="L255" s="29">
        <v>-1.457325433876167</v>
      </c>
      <c r="M255" s="29">
        <v>-1.457325433876115</v>
      </c>
      <c r="N255" s="29">
        <v>-1.457325433876141</v>
      </c>
      <c r="O255" s="29">
        <v>-1.4573254338762189</v>
      </c>
      <c r="P255" s="29">
        <v>-1.665763368597498</v>
      </c>
      <c r="Q255" s="29">
        <v>-2.3345894688975641</v>
      </c>
      <c r="R255" s="29">
        <v>-2.3345894688974602</v>
      </c>
      <c r="S255" s="29">
        <v>-2.3345894688976681</v>
      </c>
      <c r="T255" s="29">
        <v>-2.2987825829041308</v>
      </c>
      <c r="U255" s="29">
        <v>-2.2987825829038191</v>
      </c>
      <c r="V255" s="29">
        <v>-2.298782582904157</v>
      </c>
      <c r="W255" s="29">
        <v>-2.2987825829041308</v>
      </c>
      <c r="X255" s="29">
        <v>-2.2987825829041051</v>
      </c>
      <c r="Y255" s="29">
        <v>-2.2987825829041828</v>
      </c>
      <c r="Z255" s="29">
        <v>-2.2987825829041051</v>
      </c>
      <c r="AA255" s="29">
        <v>-2.2987825829041051</v>
      </c>
      <c r="AB255" s="29">
        <v>-2.2987825829041051</v>
      </c>
      <c r="AC255" s="29">
        <v>-2.2987825829041051</v>
      </c>
      <c r="AD255" s="29">
        <v>-2.2987825829041051</v>
      </c>
      <c r="AE255" s="29">
        <v>0</v>
      </c>
      <c r="AF255" s="29">
        <v>0</v>
      </c>
      <c r="AG255" s="30">
        <v>0</v>
      </c>
    </row>
    <row r="256" spans="1:33" ht="15.75" customHeight="1" x14ac:dyDescent="0.2">
      <c r="A256" s="17" t="s">
        <v>50</v>
      </c>
      <c r="B256" s="18" t="s">
        <v>408</v>
      </c>
      <c r="C256" s="27">
        <v>0.52416087403453793</v>
      </c>
      <c r="D256" s="27">
        <v>9.1950376902858011E-2</v>
      </c>
      <c r="E256" s="27">
        <v>-0.16390299694261989</v>
      </c>
      <c r="F256" s="27">
        <v>-0.16390299694261989</v>
      </c>
      <c r="G256" s="27">
        <v>-0.16390299694259389</v>
      </c>
      <c r="H256" s="27">
        <v>-0.16390299694264601</v>
      </c>
      <c r="I256" s="27">
        <v>-0.16390299694261989</v>
      </c>
      <c r="J256" s="27">
        <v>-0.16390299694254179</v>
      </c>
      <c r="K256" s="27">
        <v>-0.16390299694264601</v>
      </c>
      <c r="L256" s="27">
        <v>-0.1639029969425678</v>
      </c>
      <c r="M256" s="27">
        <v>-0.16390299694259389</v>
      </c>
      <c r="N256" s="27">
        <v>-0.16390299694264601</v>
      </c>
      <c r="O256" s="27">
        <v>-0.16390299694261989</v>
      </c>
      <c r="P256" s="27">
        <v>-0.20836112274935439</v>
      </c>
      <c r="Q256" s="27">
        <v>-0.35101632104535457</v>
      </c>
      <c r="R256" s="27">
        <v>-0.35101632104530239</v>
      </c>
      <c r="S256" s="27">
        <v>-0.35101632104527641</v>
      </c>
      <c r="T256" s="27">
        <v>-0.71440572967559746</v>
      </c>
      <c r="U256" s="27">
        <v>-0.71440572967541505</v>
      </c>
      <c r="V256" s="27">
        <v>-0.71440572967554528</v>
      </c>
      <c r="W256" s="27">
        <v>-0.71440572967557137</v>
      </c>
      <c r="X256" s="27">
        <v>-0.71440572967554528</v>
      </c>
      <c r="Y256" s="27">
        <v>-0.71440572967559746</v>
      </c>
      <c r="Z256" s="27">
        <v>-0.71440572967549321</v>
      </c>
      <c r="AA256" s="27">
        <v>-0.71440572967549321</v>
      </c>
      <c r="AB256" s="27">
        <v>-0.71440572967549321</v>
      </c>
      <c r="AC256" s="27">
        <v>-0.71440572967549321</v>
      </c>
      <c r="AD256" s="27">
        <v>-0.71440572967549321</v>
      </c>
      <c r="AE256" s="27">
        <v>0</v>
      </c>
      <c r="AF256" s="27">
        <v>0</v>
      </c>
      <c r="AG256" s="28">
        <v>0</v>
      </c>
    </row>
    <row r="257" spans="1:33" ht="15.75" customHeight="1" x14ac:dyDescent="0.2">
      <c r="A257" s="19" t="s">
        <v>50</v>
      </c>
      <c r="B257" s="20" t="s">
        <v>409</v>
      </c>
      <c r="C257" s="29">
        <v>0.57697696067996884</v>
      </c>
      <c r="D257" s="29">
        <v>6.0866796909661972E-2</v>
      </c>
      <c r="E257" s="29">
        <v>-0.24459286385069609</v>
      </c>
      <c r="F257" s="29">
        <v>-0.24459286385074819</v>
      </c>
      <c r="G257" s="29">
        <v>-0.2445928638507221</v>
      </c>
      <c r="H257" s="29">
        <v>-0.24459286385082629</v>
      </c>
      <c r="I257" s="29">
        <v>-0.2445928638507221</v>
      </c>
      <c r="J257" s="29">
        <v>-0.24459286385064399</v>
      </c>
      <c r="K257" s="29">
        <v>-0.24459286385077419</v>
      </c>
      <c r="L257" s="29">
        <v>-0.24459286385074819</v>
      </c>
      <c r="M257" s="29">
        <v>-0.24459286385074819</v>
      </c>
      <c r="N257" s="29">
        <v>-0.24459286385080031</v>
      </c>
      <c r="O257" s="29">
        <v>-0.2445928638507221</v>
      </c>
      <c r="P257" s="29">
        <v>-0.49832882928692129</v>
      </c>
      <c r="Q257" s="29">
        <v>-1.312505176291793</v>
      </c>
      <c r="R257" s="29">
        <v>-1.3125051762918449</v>
      </c>
      <c r="S257" s="29">
        <v>-1.3125051762918449</v>
      </c>
      <c r="T257" s="29">
        <v>-1.312505176291767</v>
      </c>
      <c r="U257" s="29">
        <v>-1.312505176291715</v>
      </c>
      <c r="V257" s="29">
        <v>-1.312505176291819</v>
      </c>
      <c r="W257" s="29">
        <v>-1.3125051762918449</v>
      </c>
      <c r="X257" s="29">
        <v>-1.312505176291767</v>
      </c>
      <c r="Y257" s="29">
        <v>-1.312505176291898</v>
      </c>
      <c r="Z257" s="29">
        <v>-1.312505176291741</v>
      </c>
      <c r="AA257" s="29">
        <v>-1.312505176291741</v>
      </c>
      <c r="AB257" s="29">
        <v>-1.312505176291741</v>
      </c>
      <c r="AC257" s="29">
        <v>-1.312505176291741</v>
      </c>
      <c r="AD257" s="29">
        <v>-1.312505176291741</v>
      </c>
      <c r="AE257" s="29">
        <v>0</v>
      </c>
      <c r="AF257" s="29">
        <v>0</v>
      </c>
      <c r="AG257" s="30">
        <v>0</v>
      </c>
    </row>
    <row r="258" spans="1:33" ht="15.75" customHeight="1" x14ac:dyDescent="0.2">
      <c r="A258" s="17" t="s">
        <v>50</v>
      </c>
      <c r="B258" s="18" t="s">
        <v>410</v>
      </c>
      <c r="C258" s="27">
        <v>0.93713410647291084</v>
      </c>
      <c r="D258" s="27">
        <v>-1.719604741763656</v>
      </c>
      <c r="E258" s="27">
        <v>-3.291994910140279</v>
      </c>
      <c r="F258" s="27">
        <v>-3.2919949101398629</v>
      </c>
      <c r="G258" s="27">
        <v>-3.291994910140279</v>
      </c>
      <c r="H258" s="27">
        <v>-3.2919949101396542</v>
      </c>
      <c r="I258" s="27">
        <v>-3.291994910140696</v>
      </c>
      <c r="J258" s="27">
        <v>-3.2919949101400712</v>
      </c>
      <c r="K258" s="27">
        <v>-3.2919949101398629</v>
      </c>
      <c r="L258" s="27">
        <v>-3.291994910140279</v>
      </c>
      <c r="M258" s="27">
        <v>-3.2919949101396542</v>
      </c>
      <c r="N258" s="27">
        <v>-3.2919949101404882</v>
      </c>
      <c r="O258" s="27">
        <v>-3.2919949101400712</v>
      </c>
      <c r="P258" s="27">
        <v>-4.7459946854035966</v>
      </c>
      <c r="Q258" s="27">
        <v>-9.4115225838054162</v>
      </c>
      <c r="R258" s="27">
        <v>-9.4115225838054162</v>
      </c>
      <c r="S258" s="27">
        <v>-9.4115225838054162</v>
      </c>
      <c r="T258" s="27">
        <v>-9.4115225838049987</v>
      </c>
      <c r="U258" s="27">
        <v>-9.4115225838041656</v>
      </c>
      <c r="V258" s="27">
        <v>-9.4115225838049987</v>
      </c>
      <c r="W258" s="27">
        <v>-9.4115225838058336</v>
      </c>
      <c r="X258" s="27">
        <v>-9.4115225838049987</v>
      </c>
      <c r="Y258" s="27">
        <v>-9.4115225838052083</v>
      </c>
      <c r="Z258" s="27">
        <v>-9.4115225838052083</v>
      </c>
      <c r="AA258" s="27">
        <v>-9.4115225838052083</v>
      </c>
      <c r="AB258" s="27">
        <v>-9.4115225838052083</v>
      </c>
      <c r="AC258" s="27">
        <v>-9.4115225838052083</v>
      </c>
      <c r="AD258" s="27">
        <v>-9.4115225838052083</v>
      </c>
      <c r="AE258" s="27">
        <v>0</v>
      </c>
      <c r="AF258" s="27">
        <v>0</v>
      </c>
      <c r="AG258" s="28">
        <v>0</v>
      </c>
    </row>
    <row r="259" spans="1:33" ht="15.75" customHeight="1" x14ac:dyDescent="0.2">
      <c r="A259" s="19" t="s">
        <v>50</v>
      </c>
      <c r="B259" s="20" t="s">
        <v>411</v>
      </c>
      <c r="C259" s="29">
        <v>-10.860612022571029</v>
      </c>
      <c r="D259" s="29">
        <v>-10.860612022571029</v>
      </c>
      <c r="E259" s="29">
        <v>-10.860612022571029</v>
      </c>
      <c r="F259" s="29">
        <v>-10.155088121324329</v>
      </c>
      <c r="G259" s="29">
        <v>-10.155088121324329</v>
      </c>
      <c r="H259" s="29">
        <v>-10.155088121324329</v>
      </c>
      <c r="I259" s="29">
        <v>-10.155088121324329</v>
      </c>
      <c r="J259" s="29">
        <v>-10.155088121324329</v>
      </c>
      <c r="K259" s="29">
        <v>-10.155088121324329</v>
      </c>
      <c r="L259" s="29">
        <v>-10.155088121324329</v>
      </c>
      <c r="M259" s="29">
        <v>-10.155088121324329</v>
      </c>
      <c r="N259" s="29">
        <v>-10.155088121324329</v>
      </c>
      <c r="O259" s="29">
        <v>-10.155088121324329</v>
      </c>
      <c r="P259" s="29">
        <v>-10.155088121324329</v>
      </c>
      <c r="Q259" s="29">
        <v>-10.155088121324329</v>
      </c>
      <c r="R259" s="29">
        <v>-10.155088121324329</v>
      </c>
      <c r="S259" s="29">
        <v>-10.155088121324329</v>
      </c>
      <c r="T259" s="29">
        <v>-10.155088121324329</v>
      </c>
      <c r="U259" s="29">
        <v>-10.155088121324329</v>
      </c>
      <c r="V259" s="29">
        <v>-10.155088121324329</v>
      </c>
      <c r="W259" s="29">
        <v>-10.155088121324329</v>
      </c>
      <c r="X259" s="29">
        <v>-10.155088121324329</v>
      </c>
      <c r="Y259" s="29">
        <v>-10.155088121324329</v>
      </c>
      <c r="Z259" s="29">
        <v>-10.155088121324329</v>
      </c>
      <c r="AA259" s="29">
        <v>-10.155088121324329</v>
      </c>
      <c r="AB259" s="29">
        <v>-10.155088121324329</v>
      </c>
      <c r="AC259" s="29">
        <v>-10.155088121324329</v>
      </c>
      <c r="AD259" s="29">
        <v>-10.155088121324329</v>
      </c>
      <c r="AE259" s="29">
        <v>0</v>
      </c>
      <c r="AF259" s="29">
        <v>0</v>
      </c>
      <c r="AG259" s="30">
        <v>0</v>
      </c>
    </row>
    <row r="260" spans="1:33" ht="15.75" customHeight="1" x14ac:dyDescent="0.2">
      <c r="A260" s="17" t="s">
        <v>50</v>
      </c>
      <c r="B260" s="18" t="s">
        <v>412</v>
      </c>
      <c r="C260" s="27">
        <v>-1.372182727666666</v>
      </c>
      <c r="D260" s="27">
        <v>-1.3971827691433329</v>
      </c>
      <c r="E260" s="27">
        <v>-1.4221828106200001</v>
      </c>
      <c r="F260" s="27">
        <v>-1.4471828520966661</v>
      </c>
      <c r="G260" s="27">
        <v>-1.472182893573333</v>
      </c>
      <c r="H260" s="27">
        <v>-1.4971829350500001</v>
      </c>
      <c r="I260" s="27">
        <v>-1.5221829765266659</v>
      </c>
      <c r="J260" s="27">
        <v>-1.547183018003333</v>
      </c>
      <c r="K260" s="27">
        <v>-1.572183059479999</v>
      </c>
      <c r="L260" s="27">
        <v>-1.5971831009566659</v>
      </c>
      <c r="M260" s="27">
        <v>-1.6221831424333331</v>
      </c>
      <c r="N260" s="27">
        <v>-1.6515986664235369</v>
      </c>
      <c r="O260" s="27">
        <v>-1.681014190413741</v>
      </c>
      <c r="P260" s="27">
        <v>-1.710429714403946</v>
      </c>
      <c r="Q260" s="27">
        <v>-1.7398452383941501</v>
      </c>
      <c r="R260" s="27">
        <v>-1.7692607623843539</v>
      </c>
      <c r="S260" s="27">
        <v>-1.798676286374558</v>
      </c>
      <c r="T260" s="27">
        <v>-1.828091810364763</v>
      </c>
      <c r="U260" s="27">
        <v>-1.8575073343549671</v>
      </c>
      <c r="V260" s="27">
        <v>-1.8869228583451709</v>
      </c>
      <c r="W260" s="27">
        <v>-1.9163383823353759</v>
      </c>
      <c r="X260" s="27">
        <v>-1.945753906325582</v>
      </c>
      <c r="Y260" s="27">
        <v>-1.9751694303157841</v>
      </c>
      <c r="Z260" s="27">
        <v>-2.0045849543059862</v>
      </c>
      <c r="AA260" s="27">
        <v>-2.0340004782961869</v>
      </c>
      <c r="AB260" s="27">
        <v>-2.0634160022863992</v>
      </c>
      <c r="AC260" s="27">
        <v>-2.0928315262766009</v>
      </c>
      <c r="AD260" s="27">
        <v>-2.122247050266802</v>
      </c>
      <c r="AE260" s="27">
        <v>0</v>
      </c>
      <c r="AF260" s="27">
        <v>0</v>
      </c>
      <c r="AG260" s="28">
        <v>0</v>
      </c>
    </row>
    <row r="261" spans="1:33" ht="15.75" customHeight="1" x14ac:dyDescent="0.2">
      <c r="A261" s="19" t="s">
        <v>50</v>
      </c>
      <c r="B261" s="20" t="s">
        <v>413</v>
      </c>
      <c r="C261" s="29">
        <v>-0.38799589951042629</v>
      </c>
      <c r="D261" s="29">
        <v>-0.36504747745123611</v>
      </c>
      <c r="E261" s="29">
        <v>-0.35944192847244322</v>
      </c>
      <c r="F261" s="29">
        <v>-0.31061013719061348</v>
      </c>
      <c r="G261" s="29">
        <v>-0.27147737991166337</v>
      </c>
      <c r="H261" s="29">
        <v>-0.22141545078619121</v>
      </c>
      <c r="I261" s="29">
        <v>-0.178609393241172</v>
      </c>
      <c r="J261" s="29">
        <v>-0.1888407382649937</v>
      </c>
      <c r="K261" s="29">
        <v>-0.18548741110940911</v>
      </c>
      <c r="L261" s="29">
        <v>-0.17021592146968639</v>
      </c>
      <c r="M261" s="29">
        <v>-0.16973907728762139</v>
      </c>
      <c r="N261" s="29">
        <v>-0.1707052046568994</v>
      </c>
      <c r="O261" s="29">
        <v>-0.1720160017311628</v>
      </c>
      <c r="P261" s="29">
        <v>-0.14545075772146279</v>
      </c>
      <c r="Q261" s="29">
        <v>-0.14152474440116189</v>
      </c>
      <c r="R261" s="29">
        <v>-0.14201767286886699</v>
      </c>
      <c r="S261" s="29">
        <v>-0.13206547827440709</v>
      </c>
      <c r="T261" s="29">
        <v>-0.1289419611705184</v>
      </c>
      <c r="U261" s="29">
        <v>-0.12793347335774541</v>
      </c>
      <c r="V261" s="29">
        <v>-0.1467484260409806</v>
      </c>
      <c r="W261" s="29">
        <v>-0.1570240743589166</v>
      </c>
      <c r="X261" s="29">
        <v>-0.1551834972204427</v>
      </c>
      <c r="Y261" s="29">
        <v>-0.15372744103118191</v>
      </c>
      <c r="Z261" s="29">
        <v>-0.1466199478151588</v>
      </c>
      <c r="AA261" s="29">
        <v>-0.1458414837418584</v>
      </c>
      <c r="AB261" s="29">
        <v>-0.14627726696285301</v>
      </c>
      <c r="AC261" s="29">
        <v>-0.14560310151071049</v>
      </c>
      <c r="AD261" s="29">
        <v>-0.14441912385946501</v>
      </c>
      <c r="AE261" s="29">
        <v>0</v>
      </c>
      <c r="AF261" s="29">
        <v>0</v>
      </c>
      <c r="AG261" s="30">
        <v>0</v>
      </c>
    </row>
    <row r="262" spans="1:33" ht="15.75" customHeight="1" x14ac:dyDescent="0.2">
      <c r="A262" s="17" t="s">
        <v>50</v>
      </c>
      <c r="B262" s="18" t="s">
        <v>414</v>
      </c>
      <c r="C262" s="27">
        <v>-2.951246943692664E-2</v>
      </c>
      <c r="D262" s="27">
        <v>-2.7310985179764279E-2</v>
      </c>
      <c r="E262" s="27">
        <v>-2.6757320430905281E-2</v>
      </c>
      <c r="F262" s="27">
        <v>-2.0627886738625721E-2</v>
      </c>
      <c r="G262" s="27">
        <v>-1.6357728454817259E-2</v>
      </c>
      <c r="H262" s="27">
        <v>-1.1047952565843599E-2</v>
      </c>
      <c r="I262" s="27">
        <v>-6.4246442899111942E-3</v>
      </c>
      <c r="J262" s="27">
        <v>-6.4815133626286939E-3</v>
      </c>
      <c r="K262" s="27">
        <v>-6.7312598055867916E-3</v>
      </c>
      <c r="L262" s="27">
        <v>-5.5834591328444393E-3</v>
      </c>
      <c r="M262" s="27">
        <v>-5.5375117986488928E-3</v>
      </c>
      <c r="N262" s="27">
        <v>-6.7295345450984496E-3</v>
      </c>
      <c r="O262" s="27">
        <v>-7.6819096557290238E-3</v>
      </c>
      <c r="P262" s="27">
        <v>-4.9369009065600268E-3</v>
      </c>
      <c r="Q262" s="27">
        <v>-4.0405551726475052E-3</v>
      </c>
      <c r="R262" s="27">
        <v>-5.0756118456596177E-3</v>
      </c>
      <c r="S262" s="27">
        <v>-5.1541685288381128E-3</v>
      </c>
      <c r="T262" s="27">
        <v>-5.5386662247699408E-3</v>
      </c>
      <c r="U262" s="27">
        <v>-6.0774112108493341E-3</v>
      </c>
      <c r="V262" s="27">
        <v>-8.1753185317213588E-3</v>
      </c>
      <c r="W262" s="27">
        <v>-9.4938788934339872E-3</v>
      </c>
      <c r="X262" s="27">
        <v>-9.7868589657195259E-3</v>
      </c>
      <c r="Y262" s="27">
        <v>-1.005103231867596E-2</v>
      </c>
      <c r="Z262" s="27">
        <v>-9.6508817793652495E-3</v>
      </c>
      <c r="AA262" s="27">
        <v>-9.7175734987813098E-3</v>
      </c>
      <c r="AB262" s="27">
        <v>-9.9141851843171473E-3</v>
      </c>
      <c r="AC262" s="27">
        <v>-1.005662238079363E-2</v>
      </c>
      <c r="AD262" s="27">
        <v>-1.013363972049916E-2</v>
      </c>
      <c r="AE262" s="27">
        <v>0</v>
      </c>
      <c r="AF262" s="27">
        <v>0</v>
      </c>
      <c r="AG262" s="28">
        <v>0</v>
      </c>
    </row>
    <row r="263" spans="1:33" ht="15.75" customHeight="1" x14ac:dyDescent="0.2">
      <c r="A263" s="19" t="s">
        <v>50</v>
      </c>
      <c r="B263" s="20" t="s">
        <v>415</v>
      </c>
      <c r="C263" s="29">
        <v>-0.1631690898776578</v>
      </c>
      <c r="D263" s="29">
        <v>-0.15539114853912109</v>
      </c>
      <c r="E263" s="29">
        <v>-0.1524455199620002</v>
      </c>
      <c r="F263" s="29">
        <v>-0.13202251331868081</v>
      </c>
      <c r="G263" s="29">
        <v>-0.11644689239254161</v>
      </c>
      <c r="H263" s="29">
        <v>-9.7038356958062649E-2</v>
      </c>
      <c r="I263" s="29">
        <v>-7.9069560992875043E-2</v>
      </c>
      <c r="J263" s="29">
        <v>-7.5221488761422414E-2</v>
      </c>
      <c r="K263" s="29">
        <v>-7.2291665956957102E-2</v>
      </c>
      <c r="L263" s="29">
        <v>-6.5310349342011326E-2</v>
      </c>
      <c r="M263" s="29">
        <v>-6.1839888467110159E-2</v>
      </c>
      <c r="N263" s="29">
        <v>-6.2492908477648823E-2</v>
      </c>
      <c r="O263" s="29">
        <v>-6.2837592387082697E-2</v>
      </c>
      <c r="P263" s="29">
        <v>-5.1971975270137818E-2</v>
      </c>
      <c r="Q263" s="29">
        <v>-4.659891401917373E-2</v>
      </c>
      <c r="R263" s="29">
        <v>-4.759651273115658E-2</v>
      </c>
      <c r="S263" s="29">
        <v>-4.4415521262134758E-2</v>
      </c>
      <c r="T263" s="29">
        <v>-4.3234127620474128E-2</v>
      </c>
      <c r="U263" s="29">
        <v>-4.323768655124452E-2</v>
      </c>
      <c r="V263" s="29">
        <v>-5.1327590962359788E-2</v>
      </c>
      <c r="W263" s="29">
        <v>-5.58762643789186E-2</v>
      </c>
      <c r="X263" s="29">
        <v>-5.5622609296558718E-2</v>
      </c>
      <c r="Y263" s="29">
        <v>-5.5465909465306287E-2</v>
      </c>
      <c r="Z263" s="29">
        <v>-5.2227641101266882E-2</v>
      </c>
      <c r="AA263" s="29">
        <v>-5.1481408507196492E-2</v>
      </c>
      <c r="AB263" s="29">
        <v>-5.1534933930061852E-2</v>
      </c>
      <c r="AC263" s="29">
        <v>-5.145581188190787E-2</v>
      </c>
      <c r="AD263" s="29">
        <v>-5.1170242708723362E-2</v>
      </c>
      <c r="AE263" s="29">
        <v>0</v>
      </c>
      <c r="AF263" s="29">
        <v>0</v>
      </c>
      <c r="AG263" s="30">
        <v>0</v>
      </c>
    </row>
    <row r="264" spans="1:33" ht="15.75" customHeight="1" x14ac:dyDescent="0.2">
      <c r="A264" s="17" t="s">
        <v>50</v>
      </c>
      <c r="B264" s="18" t="s">
        <v>416</v>
      </c>
      <c r="C264" s="27">
        <v>-0.16167682009667961</v>
      </c>
      <c r="D264" s="27">
        <v>-0.15348002782182851</v>
      </c>
      <c r="E264" s="27">
        <v>-0.15027824949600049</v>
      </c>
      <c r="F264" s="27">
        <v>-0.12907548160063739</v>
      </c>
      <c r="G264" s="27">
        <v>-0.1129036415419058</v>
      </c>
      <c r="H264" s="27">
        <v>-9.2810274343129551E-2</v>
      </c>
      <c r="I264" s="27">
        <v>-7.4234305450269544E-2</v>
      </c>
      <c r="J264" s="27">
        <v>-7.0239573614041553E-2</v>
      </c>
      <c r="K264" s="27">
        <v>-6.7198860667113045E-2</v>
      </c>
      <c r="L264" s="27">
        <v>-5.9989703546468411E-2</v>
      </c>
      <c r="M264" s="27">
        <v>-5.6410864601448257E-2</v>
      </c>
      <c r="N264" s="27">
        <v>-5.7087702974468427E-2</v>
      </c>
      <c r="O264" s="27">
        <v>-5.7446821044690219E-2</v>
      </c>
      <c r="P264" s="27">
        <v>-4.6255242509520643E-2</v>
      </c>
      <c r="Q264" s="27">
        <v>-4.0741860039802832E-2</v>
      </c>
      <c r="R264" s="27">
        <v>-4.1731697975374418E-2</v>
      </c>
      <c r="S264" s="27">
        <v>-3.8807180025440549E-2</v>
      </c>
      <c r="T264" s="27">
        <v>-3.7754902123291301E-2</v>
      </c>
      <c r="U264" s="27">
        <v>-3.7811835784292501E-2</v>
      </c>
      <c r="V264" s="27">
        <v>-4.5441948304923541E-2</v>
      </c>
      <c r="W264" s="27">
        <v>-4.9754608819500917E-2</v>
      </c>
      <c r="X264" s="27">
        <v>-4.956863742582391E-2</v>
      </c>
      <c r="Y264" s="27">
        <v>-4.9472790681766417E-2</v>
      </c>
      <c r="Z264" s="27">
        <v>-4.6489991919410993E-2</v>
      </c>
      <c r="AA264" s="27">
        <v>-4.5840582195568462E-2</v>
      </c>
      <c r="AB264" s="27">
        <v>-4.5939534682564037E-2</v>
      </c>
      <c r="AC264" s="27">
        <v>-4.5913535051075011E-2</v>
      </c>
      <c r="AD264" s="27">
        <v>-4.5693457223140742E-2</v>
      </c>
      <c r="AE264" s="27">
        <v>0</v>
      </c>
      <c r="AF264" s="27">
        <v>0</v>
      </c>
      <c r="AG264" s="28">
        <v>0</v>
      </c>
    </row>
    <row r="265" spans="1:33" ht="15.75" customHeight="1" x14ac:dyDescent="0.2">
      <c r="A265" s="19" t="s">
        <v>50</v>
      </c>
      <c r="B265" s="20" t="s">
        <v>417</v>
      </c>
      <c r="C265" s="29">
        <v>-3.3637520099162307E-2</v>
      </c>
      <c r="D265" s="29">
        <v>-2.8865315910522139E-2</v>
      </c>
      <c r="E265" s="29">
        <v>-2.996083858353726E-2</v>
      </c>
      <c r="F265" s="29">
        <v>-2.8884255532669462E-2</v>
      </c>
      <c r="G265" s="29">
        <v>-2.5769117522398799E-2</v>
      </c>
      <c r="H265" s="29">
        <v>-2.0518866919155391E-2</v>
      </c>
      <c r="I265" s="29">
        <v>-1.8880882508116242E-2</v>
      </c>
      <c r="J265" s="29">
        <v>-3.6898162526901049E-2</v>
      </c>
      <c r="K265" s="29">
        <v>-3.926562467975217E-2</v>
      </c>
      <c r="L265" s="29">
        <v>-3.9332409448362228E-2</v>
      </c>
      <c r="M265" s="29">
        <v>-4.5950812420414038E-2</v>
      </c>
      <c r="N265" s="29">
        <v>-4.4395058659683677E-2</v>
      </c>
      <c r="O265" s="29">
        <v>-4.4049678643660863E-2</v>
      </c>
      <c r="P265" s="29">
        <v>-4.2286639035244322E-2</v>
      </c>
      <c r="Q265" s="29">
        <v>-5.0143415169537832E-2</v>
      </c>
      <c r="R265" s="29">
        <v>-4.7613850316676351E-2</v>
      </c>
      <c r="S265" s="29">
        <v>-4.3688608457993681E-2</v>
      </c>
      <c r="T265" s="29">
        <v>-4.2414265201983013E-2</v>
      </c>
      <c r="U265" s="29">
        <v>-4.0806539811359017E-2</v>
      </c>
      <c r="V265" s="29">
        <v>-4.1803568241975918E-2</v>
      </c>
      <c r="W265" s="29">
        <v>-4.1899322267063097E-2</v>
      </c>
      <c r="X265" s="29">
        <v>-4.0205391532340581E-2</v>
      </c>
      <c r="Y265" s="29">
        <v>-3.8737708565433203E-2</v>
      </c>
      <c r="Z265" s="29">
        <v>-3.8251433015115667E-2</v>
      </c>
      <c r="AA265" s="29">
        <v>-3.8801919540312153E-2</v>
      </c>
      <c r="AB265" s="29">
        <v>-3.8888613165909913E-2</v>
      </c>
      <c r="AC265" s="29">
        <v>-3.8177132196933979E-2</v>
      </c>
      <c r="AD265" s="29">
        <v>-3.7421784207101787E-2</v>
      </c>
      <c r="AE265" s="29">
        <v>0</v>
      </c>
      <c r="AF265" s="29">
        <v>0</v>
      </c>
      <c r="AG265" s="30">
        <v>0</v>
      </c>
    </row>
    <row r="266" spans="1:33" ht="15.75" customHeight="1" x14ac:dyDescent="0.2">
      <c r="A266" s="17" t="s">
        <v>50</v>
      </c>
      <c r="B266" s="18" t="s">
        <v>418</v>
      </c>
      <c r="C266" s="27">
        <v>0</v>
      </c>
      <c r="D266" s="27">
        <v>0</v>
      </c>
      <c r="E266" s="27">
        <v>0</v>
      </c>
      <c r="F266" s="27">
        <v>0</v>
      </c>
      <c r="G266" s="27">
        <v>0</v>
      </c>
      <c r="H266" s="27">
        <v>0</v>
      </c>
      <c r="I266" s="27">
        <v>0</v>
      </c>
      <c r="J266" s="27">
        <v>0</v>
      </c>
      <c r="K266" s="27">
        <v>0</v>
      </c>
      <c r="L266" s="27">
        <v>0</v>
      </c>
      <c r="M266" s="27">
        <v>0</v>
      </c>
      <c r="N266" s="27">
        <v>0</v>
      </c>
      <c r="O266" s="27">
        <v>0</v>
      </c>
      <c r="P266" s="27">
        <v>0</v>
      </c>
      <c r="Q266" s="27">
        <v>0</v>
      </c>
      <c r="R266" s="27">
        <v>0</v>
      </c>
      <c r="S266" s="27">
        <v>0</v>
      </c>
      <c r="T266" s="27">
        <v>0</v>
      </c>
      <c r="U266" s="27">
        <v>0</v>
      </c>
      <c r="V266" s="27">
        <v>0</v>
      </c>
      <c r="W266" s="27">
        <v>0</v>
      </c>
      <c r="X266" s="27">
        <v>0</v>
      </c>
      <c r="Y266" s="27">
        <v>0</v>
      </c>
      <c r="Z266" s="27">
        <v>0</v>
      </c>
      <c r="AA266" s="27">
        <v>0</v>
      </c>
      <c r="AB266" s="27">
        <v>0</v>
      </c>
      <c r="AC266" s="27">
        <v>0</v>
      </c>
      <c r="AD266" s="27">
        <v>0</v>
      </c>
      <c r="AE266" s="27">
        <v>0</v>
      </c>
      <c r="AF266" s="27">
        <v>0</v>
      </c>
      <c r="AG266" s="28">
        <v>0</v>
      </c>
    </row>
    <row r="267" spans="1:33" ht="15.75" customHeight="1" x14ac:dyDescent="0.2">
      <c r="A267" s="17" t="s">
        <v>50</v>
      </c>
      <c r="B267" s="18" t="s">
        <v>419</v>
      </c>
      <c r="C267" s="27">
        <v>-1.014808780009828</v>
      </c>
      <c r="D267" s="27">
        <v>-0.1228833347776986</v>
      </c>
      <c r="E267" s="27">
        <v>-0.33866014909951597</v>
      </c>
      <c r="F267" s="27">
        <v>-0.9321506338938278</v>
      </c>
      <c r="G267" s="27">
        <v>-0.32006440126465452</v>
      </c>
      <c r="H267" s="27">
        <v>-0.50745991913704869</v>
      </c>
      <c r="I267" s="27">
        <v>-0.74051182700975593</v>
      </c>
      <c r="J267" s="27">
        <v>-0.21713751131619249</v>
      </c>
      <c r="K267" s="27">
        <v>-0.64596314501374585</v>
      </c>
      <c r="L267" s="27">
        <v>-0.20675848933474769</v>
      </c>
      <c r="M267" s="27">
        <v>-1.036662926932082</v>
      </c>
      <c r="N267" s="27">
        <v>-0.73404510756432595</v>
      </c>
      <c r="O267" s="27">
        <v>-1.1945325579527479</v>
      </c>
      <c r="P267" s="27">
        <v>0.1500363428947854</v>
      </c>
      <c r="Q267" s="27">
        <v>-0.24438025668096869</v>
      </c>
      <c r="R267" s="27">
        <v>-0.37089985803316627</v>
      </c>
      <c r="S267" s="27">
        <v>-0.43150614257588038</v>
      </c>
      <c r="T267" s="27">
        <v>-1.090039600399225</v>
      </c>
      <c r="U267" s="27">
        <v>-1.041819516062312</v>
      </c>
      <c r="V267" s="27">
        <v>-0.71932637852635561</v>
      </c>
      <c r="W267" s="27">
        <v>-0.46651178576995311</v>
      </c>
      <c r="X267" s="27">
        <v>-1.2899638590213931</v>
      </c>
      <c r="Y267" s="27">
        <v>0.47910481498112839</v>
      </c>
      <c r="Z267" s="27">
        <v>4.7317643278385432E-2</v>
      </c>
      <c r="AA267" s="27">
        <v>0.25743489015784837</v>
      </c>
      <c r="AB267" s="27">
        <v>0.46755213703731141</v>
      </c>
      <c r="AC267" s="27">
        <v>0.67766938391677434</v>
      </c>
      <c r="AD267" s="27">
        <v>0.88778663079623732</v>
      </c>
      <c r="AE267" s="27">
        <v>0.88778663079623732</v>
      </c>
      <c r="AF267" s="27">
        <v>0.88778663079623732</v>
      </c>
      <c r="AG267" s="28">
        <v>0.88778663079623732</v>
      </c>
    </row>
    <row r="268" spans="1:33" ht="15.75" customHeight="1" x14ac:dyDescent="0.2">
      <c r="A268" s="17" t="s">
        <v>53</v>
      </c>
      <c r="B268" s="18" t="s">
        <v>406</v>
      </c>
      <c r="C268" s="27">
        <v>8.8592495806524116</v>
      </c>
      <c r="D268" s="27">
        <v>8.8592495806522038</v>
      </c>
      <c r="E268" s="27">
        <v>8.8592495806519942</v>
      </c>
      <c r="F268" s="27">
        <v>8.8592495806522038</v>
      </c>
      <c r="G268" s="27">
        <v>8.8592495806513689</v>
      </c>
      <c r="H268" s="27">
        <v>-14.18670280260555</v>
      </c>
      <c r="I268" s="27">
        <v>-26.212964702728279</v>
      </c>
      <c r="J268" s="27">
        <v>-26.2129647027289</v>
      </c>
      <c r="K268" s="27">
        <v>-26.2129647027289</v>
      </c>
      <c r="L268" s="27">
        <v>-26.212964702728069</v>
      </c>
      <c r="M268" s="27">
        <v>-26.212964702728492</v>
      </c>
      <c r="N268" s="27">
        <v>-16.119320242916199</v>
      </c>
      <c r="O268" s="27">
        <v>-3.722669560549718</v>
      </c>
      <c r="P268" s="27">
        <v>-3.722669560549718</v>
      </c>
      <c r="Q268" s="27">
        <v>-3.7226695605495101</v>
      </c>
      <c r="R268" s="27">
        <v>-3.722669560550552</v>
      </c>
      <c r="S268" s="27">
        <v>-6.9931070289389554</v>
      </c>
      <c r="T268" s="27">
        <v>-10.46238390391864</v>
      </c>
      <c r="U268" s="27">
        <v>-10.462383903918219</v>
      </c>
      <c r="V268" s="27">
        <v>-10.462383903918839</v>
      </c>
      <c r="W268" s="27">
        <v>-10.4623839039178</v>
      </c>
      <c r="X268" s="27">
        <v>-10.462383903916971</v>
      </c>
      <c r="Y268" s="27">
        <v>-10.462383903918431</v>
      </c>
      <c r="Z268" s="27">
        <v>-10.462383903918431</v>
      </c>
      <c r="AA268" s="27">
        <v>-10.462383903918431</v>
      </c>
      <c r="AB268" s="27">
        <v>-10.462383903918431</v>
      </c>
      <c r="AC268" s="27">
        <v>-10.462383903918431</v>
      </c>
      <c r="AD268" s="27">
        <v>-10.462383903918431</v>
      </c>
      <c r="AE268" s="27">
        <v>0</v>
      </c>
      <c r="AF268" s="27">
        <v>0</v>
      </c>
      <c r="AG268" s="28">
        <v>0</v>
      </c>
    </row>
    <row r="269" spans="1:33" ht="15.75" customHeight="1" x14ac:dyDescent="0.2">
      <c r="A269" s="19" t="s">
        <v>53</v>
      </c>
      <c r="B269" s="20" t="s">
        <v>407</v>
      </c>
      <c r="C269" s="29">
        <v>1.84314589650918</v>
      </c>
      <c r="D269" s="29">
        <v>1.8431458965090499</v>
      </c>
      <c r="E269" s="29">
        <v>1.84314589650918</v>
      </c>
      <c r="F269" s="29">
        <v>1.8431458965091541</v>
      </c>
      <c r="G269" s="29">
        <v>1.8431458965090499</v>
      </c>
      <c r="H269" s="29">
        <v>-2.8138558861371452</v>
      </c>
      <c r="I269" s="29">
        <v>-5.2440580917495652</v>
      </c>
      <c r="J269" s="29">
        <v>-5.2440580917496948</v>
      </c>
      <c r="K269" s="29">
        <v>-5.244058091749487</v>
      </c>
      <c r="L269" s="29">
        <v>-5.2440580917496167</v>
      </c>
      <c r="M269" s="29">
        <v>-5.2440580917495128</v>
      </c>
      <c r="N269" s="29">
        <v>-3.2788371633600901</v>
      </c>
      <c r="O269" s="29">
        <v>-0.86522358107856689</v>
      </c>
      <c r="P269" s="29">
        <v>-0.86522358107867103</v>
      </c>
      <c r="Q269" s="29">
        <v>-0.86522358107861896</v>
      </c>
      <c r="R269" s="29">
        <v>-0.86522358107867103</v>
      </c>
      <c r="S269" s="29">
        <v>-1.523773684338811</v>
      </c>
      <c r="T269" s="29">
        <v>-2.226971432850164</v>
      </c>
      <c r="U269" s="29">
        <v>-2.2269714328501111</v>
      </c>
      <c r="V269" s="29">
        <v>-2.226971432850215</v>
      </c>
      <c r="W269" s="29">
        <v>-2.2269714328501111</v>
      </c>
      <c r="X269" s="29">
        <v>-2.226971432849695</v>
      </c>
      <c r="Y269" s="29">
        <v>-2.226971432850164</v>
      </c>
      <c r="Z269" s="29">
        <v>-2.226971432850164</v>
      </c>
      <c r="AA269" s="29">
        <v>-2.226971432850164</v>
      </c>
      <c r="AB269" s="29">
        <v>-2.226971432850164</v>
      </c>
      <c r="AC269" s="29">
        <v>-2.226971432850164</v>
      </c>
      <c r="AD269" s="29">
        <v>-2.226971432850164</v>
      </c>
      <c r="AE269" s="29">
        <v>0</v>
      </c>
      <c r="AF269" s="29">
        <v>0</v>
      </c>
      <c r="AG269" s="30">
        <v>0</v>
      </c>
    </row>
    <row r="270" spans="1:33" ht="15.75" customHeight="1" x14ac:dyDescent="0.2">
      <c r="A270" s="17" t="s">
        <v>53</v>
      </c>
      <c r="B270" s="18" t="s">
        <v>408</v>
      </c>
      <c r="C270" s="27">
        <v>2.2417449677234251</v>
      </c>
      <c r="D270" s="27">
        <v>2.2417449677234251</v>
      </c>
      <c r="E270" s="27">
        <v>2.2417449677233732</v>
      </c>
      <c r="F270" s="27">
        <v>2.2417449677234251</v>
      </c>
      <c r="G270" s="27">
        <v>2.2417449677234251</v>
      </c>
      <c r="H270" s="27">
        <v>-1.2201367331277071</v>
      </c>
      <c r="I270" s="27">
        <v>-3.026705935050169</v>
      </c>
      <c r="J270" s="27">
        <v>-3.026705935050221</v>
      </c>
      <c r="K270" s="27">
        <v>-3.026705935050221</v>
      </c>
      <c r="L270" s="27">
        <v>-3.026705935050221</v>
      </c>
      <c r="M270" s="27">
        <v>-3.026705935050221</v>
      </c>
      <c r="N270" s="27">
        <v>-1.747204259997474</v>
      </c>
      <c r="O270" s="27">
        <v>-0.17576637388200331</v>
      </c>
      <c r="P270" s="27">
        <v>-0.17576637388195121</v>
      </c>
      <c r="Q270" s="27">
        <v>-0.17576637388200331</v>
      </c>
      <c r="R270" s="27">
        <v>-0.17576637388200331</v>
      </c>
      <c r="S270" s="27">
        <v>-0.87866142354745114</v>
      </c>
      <c r="T270" s="27">
        <v>-1.3057982915141511</v>
      </c>
      <c r="U270" s="27">
        <v>-1.3057982915141511</v>
      </c>
      <c r="V270" s="27">
        <v>-1.3057982915143069</v>
      </c>
      <c r="W270" s="27">
        <v>-1.305798291514203</v>
      </c>
      <c r="X270" s="27">
        <v>-1.3057982915139421</v>
      </c>
      <c r="Y270" s="27">
        <v>-1.305798291514203</v>
      </c>
      <c r="Z270" s="27">
        <v>-1.305798291514203</v>
      </c>
      <c r="AA270" s="27">
        <v>-1.305798291514203</v>
      </c>
      <c r="AB270" s="27">
        <v>-1.305798291514203</v>
      </c>
      <c r="AC270" s="27">
        <v>-1.305798291514203</v>
      </c>
      <c r="AD270" s="27">
        <v>-1.305798291514203</v>
      </c>
      <c r="AE270" s="27">
        <v>0</v>
      </c>
      <c r="AF270" s="27">
        <v>0</v>
      </c>
      <c r="AG270" s="28">
        <v>0</v>
      </c>
    </row>
    <row r="271" spans="1:33" ht="15.75" customHeight="1" x14ac:dyDescent="0.2">
      <c r="A271" s="19" t="s">
        <v>53</v>
      </c>
      <c r="B271" s="20" t="s">
        <v>409</v>
      </c>
      <c r="C271" s="29">
        <v>-6.2563095424161519</v>
      </c>
      <c r="D271" s="29">
        <v>-6.2563095424160986</v>
      </c>
      <c r="E271" s="29">
        <v>-6.2563095424163082</v>
      </c>
      <c r="F271" s="29">
        <v>-6.2563095424162558</v>
      </c>
      <c r="G271" s="29">
        <v>-6.2563095424162043</v>
      </c>
      <c r="H271" s="29">
        <v>-2.8565649410540601</v>
      </c>
      <c r="I271" s="29">
        <v>-1.08244772326952</v>
      </c>
      <c r="J271" s="29">
        <v>-1.082447723269311</v>
      </c>
      <c r="K271" s="29">
        <v>-1.082447723269468</v>
      </c>
      <c r="L271" s="29">
        <v>-1.082447723269415</v>
      </c>
      <c r="M271" s="29">
        <v>-1.082447723269311</v>
      </c>
      <c r="N271" s="29">
        <v>-0.52737002727063964</v>
      </c>
      <c r="O271" s="29">
        <v>0.1543564122000021</v>
      </c>
      <c r="P271" s="29">
        <v>0.15435641220010629</v>
      </c>
      <c r="Q271" s="29">
        <v>0.1543564121996894</v>
      </c>
      <c r="R271" s="29">
        <v>0.1543564122000021</v>
      </c>
      <c r="S271" s="29">
        <v>-3.4364572504278122E-2</v>
      </c>
      <c r="T271" s="29">
        <v>-0.23750609756799199</v>
      </c>
      <c r="U271" s="29">
        <v>-0.23750609756783561</v>
      </c>
      <c r="V271" s="29">
        <v>-0.23750609756793989</v>
      </c>
      <c r="W271" s="29">
        <v>-0.23750609756809621</v>
      </c>
      <c r="X271" s="29">
        <v>-0.23750609756788779</v>
      </c>
      <c r="Y271" s="29">
        <v>-0.23750609756788779</v>
      </c>
      <c r="Z271" s="29">
        <v>-0.23750609756783561</v>
      </c>
      <c r="AA271" s="29">
        <v>-0.23750609756783561</v>
      </c>
      <c r="AB271" s="29">
        <v>-0.23750609756783561</v>
      </c>
      <c r="AC271" s="29">
        <v>-0.23750609756783561</v>
      </c>
      <c r="AD271" s="29">
        <v>-0.23750609756783561</v>
      </c>
      <c r="AE271" s="29">
        <v>0</v>
      </c>
      <c r="AF271" s="29">
        <v>0</v>
      </c>
      <c r="AG271" s="30">
        <v>0</v>
      </c>
    </row>
    <row r="272" spans="1:33" ht="15.75" customHeight="1" x14ac:dyDescent="0.2">
      <c r="A272" s="17" t="s">
        <v>53</v>
      </c>
      <c r="B272" s="18" t="s">
        <v>410</v>
      </c>
      <c r="C272" s="27">
        <v>6.7013228709585437</v>
      </c>
      <c r="D272" s="27">
        <v>6.7013228709597943</v>
      </c>
      <c r="E272" s="27">
        <v>6.7013228709589612</v>
      </c>
      <c r="F272" s="27">
        <v>6.7013228709597943</v>
      </c>
      <c r="G272" s="27">
        <v>6.7013228709589612</v>
      </c>
      <c r="H272" s="27">
        <v>4.4021529204412291</v>
      </c>
      <c r="I272" s="27">
        <v>3.2023577963641401</v>
      </c>
      <c r="J272" s="27">
        <v>3.2023577963641401</v>
      </c>
      <c r="K272" s="27">
        <v>3.20235779636289</v>
      </c>
      <c r="L272" s="27">
        <v>3.2023577963645571</v>
      </c>
      <c r="M272" s="27">
        <v>3.2023577963633061</v>
      </c>
      <c r="N272" s="27">
        <v>3.0921906353598079</v>
      </c>
      <c r="O272" s="27">
        <v>2.956887295019063</v>
      </c>
      <c r="P272" s="27">
        <v>2.956887295017395</v>
      </c>
      <c r="Q272" s="27">
        <v>2.956887295018646</v>
      </c>
      <c r="R272" s="27">
        <v>2.956887295018646</v>
      </c>
      <c r="S272" s="27">
        <v>1.9288198917245529</v>
      </c>
      <c r="T272" s="27">
        <v>0.82219584299684811</v>
      </c>
      <c r="U272" s="27">
        <v>0.82219584299601434</v>
      </c>
      <c r="V272" s="27">
        <v>0.82219584299726489</v>
      </c>
      <c r="W272" s="27">
        <v>0.82219584299684811</v>
      </c>
      <c r="X272" s="27">
        <v>0.82219584299601434</v>
      </c>
      <c r="Y272" s="27">
        <v>0.82219584299684811</v>
      </c>
      <c r="Z272" s="27">
        <v>0.82219584299768178</v>
      </c>
      <c r="AA272" s="27">
        <v>0.82219584299768178</v>
      </c>
      <c r="AB272" s="27">
        <v>0.82219584299768178</v>
      </c>
      <c r="AC272" s="27">
        <v>0.82219584299768178</v>
      </c>
      <c r="AD272" s="27">
        <v>0.82219584299768178</v>
      </c>
      <c r="AE272" s="27">
        <v>0</v>
      </c>
      <c r="AF272" s="27">
        <v>0</v>
      </c>
      <c r="AG272" s="28">
        <v>0</v>
      </c>
    </row>
    <row r="273" spans="1:33" ht="15.75" customHeight="1" x14ac:dyDescent="0.2">
      <c r="A273" s="19" t="s">
        <v>53</v>
      </c>
      <c r="B273" s="20" t="s">
        <v>411</v>
      </c>
      <c r="C273" s="29">
        <v>-5.6901586555813157</v>
      </c>
      <c r="D273" s="29">
        <v>-5.6901586555813157</v>
      </c>
      <c r="E273" s="29">
        <v>-5.6901586555813157</v>
      </c>
      <c r="F273" s="29">
        <v>-5.3497785265153972</v>
      </c>
      <c r="G273" s="29">
        <v>-5.3497785265153972</v>
      </c>
      <c r="H273" s="29">
        <v>-5.3497785265153972</v>
      </c>
      <c r="I273" s="29">
        <v>-5.3497785265153972</v>
      </c>
      <c r="J273" s="29">
        <v>-5.3497785265153972</v>
      </c>
      <c r="K273" s="29">
        <v>-5.3497785265153972</v>
      </c>
      <c r="L273" s="29">
        <v>-5.3497785265153972</v>
      </c>
      <c r="M273" s="29">
        <v>-5.3497785265153972</v>
      </c>
      <c r="N273" s="29">
        <v>-5.3497785265153972</v>
      </c>
      <c r="O273" s="29">
        <v>-5.3497785265153972</v>
      </c>
      <c r="P273" s="29">
        <v>-5.3497785265153972</v>
      </c>
      <c r="Q273" s="29">
        <v>-5.3497785265153972</v>
      </c>
      <c r="R273" s="29">
        <v>-5.3497785265153972</v>
      </c>
      <c r="S273" s="29">
        <v>-5.3497785265153972</v>
      </c>
      <c r="T273" s="29">
        <v>-5.3497785265153972</v>
      </c>
      <c r="U273" s="29">
        <v>-5.3497785265153972</v>
      </c>
      <c r="V273" s="29">
        <v>-5.3497785265153972</v>
      </c>
      <c r="W273" s="29">
        <v>-5.3497785265153972</v>
      </c>
      <c r="X273" s="29">
        <v>-5.3497785265153972</v>
      </c>
      <c r="Y273" s="29">
        <v>-5.3497785265153972</v>
      </c>
      <c r="Z273" s="29">
        <v>-5.3497785265153972</v>
      </c>
      <c r="AA273" s="29">
        <v>-5.3497785265153972</v>
      </c>
      <c r="AB273" s="29">
        <v>-5.3497785265153972</v>
      </c>
      <c r="AC273" s="29">
        <v>-5.3497785265153972</v>
      </c>
      <c r="AD273" s="29">
        <v>-5.3497785265153972</v>
      </c>
      <c r="AE273" s="29">
        <v>0</v>
      </c>
      <c r="AF273" s="29">
        <v>0</v>
      </c>
      <c r="AG273" s="30">
        <v>0</v>
      </c>
    </row>
    <row r="274" spans="1:33" ht="15.75" customHeight="1" x14ac:dyDescent="0.2">
      <c r="A274" s="17" t="s">
        <v>53</v>
      </c>
      <c r="B274" s="18" t="s">
        <v>412</v>
      </c>
      <c r="C274" s="27">
        <v>-0.25653723905333331</v>
      </c>
      <c r="D274" s="27">
        <v>-0.25979883720266661</v>
      </c>
      <c r="E274" s="27">
        <v>-0.26306043535200002</v>
      </c>
      <c r="F274" s="27">
        <v>-0.26632203350133332</v>
      </c>
      <c r="G274" s="27">
        <v>-0.26958363165066662</v>
      </c>
      <c r="H274" s="27">
        <v>-0.27284522979999992</v>
      </c>
      <c r="I274" s="27">
        <v>-0.27610682794933328</v>
      </c>
      <c r="J274" s="27">
        <v>-0.27936842609866658</v>
      </c>
      <c r="K274" s="27">
        <v>-0.28263002424799988</v>
      </c>
      <c r="L274" s="27">
        <v>-0.28589162239733318</v>
      </c>
      <c r="M274" s="27">
        <v>-0.28915322054666659</v>
      </c>
      <c r="N274" s="27">
        <v>-0.28944874972117252</v>
      </c>
      <c r="O274" s="27">
        <v>-0.28974427889567828</v>
      </c>
      <c r="P274" s="27">
        <v>-0.29003980807018409</v>
      </c>
      <c r="Q274" s="27">
        <v>-0.29033533724468991</v>
      </c>
      <c r="R274" s="27">
        <v>-0.29063086641919572</v>
      </c>
      <c r="S274" s="27">
        <v>-0.29092639559370148</v>
      </c>
      <c r="T274" s="27">
        <v>-0.29122192476820741</v>
      </c>
      <c r="U274" s="27">
        <v>-0.29151745394271322</v>
      </c>
      <c r="V274" s="27">
        <v>-0.29181298311721893</v>
      </c>
      <c r="W274" s="27">
        <v>-0.29210851229172469</v>
      </c>
      <c r="X274" s="27">
        <v>-0.29240404146623061</v>
      </c>
      <c r="Y274" s="27">
        <v>-0.29269957064073637</v>
      </c>
      <c r="Z274" s="27">
        <v>-0.29299509981524219</v>
      </c>
      <c r="AA274" s="27">
        <v>-0.29329062898974811</v>
      </c>
      <c r="AB274" s="27">
        <v>-0.29358615816425382</v>
      </c>
      <c r="AC274" s="27">
        <v>-0.29388168733875958</v>
      </c>
      <c r="AD274" s="27">
        <v>-0.29417721651326528</v>
      </c>
      <c r="AE274" s="27">
        <v>0</v>
      </c>
      <c r="AF274" s="27">
        <v>0</v>
      </c>
      <c r="AG274" s="28">
        <v>0</v>
      </c>
    </row>
    <row r="275" spans="1:33" ht="15.75" customHeight="1" x14ac:dyDescent="0.2">
      <c r="A275" s="19" t="s">
        <v>53</v>
      </c>
      <c r="B275" s="20" t="s">
        <v>413</v>
      </c>
      <c r="C275" s="29">
        <v>-0.1166816226240375</v>
      </c>
      <c r="D275" s="29">
        <v>-0.10929398270523211</v>
      </c>
      <c r="E275" s="29">
        <v>-0.1062518679901361</v>
      </c>
      <c r="F275" s="29">
        <v>-9.1695780916338357E-2</v>
      </c>
      <c r="G275" s="29">
        <v>-7.944696515706387E-2</v>
      </c>
      <c r="H275" s="29">
        <v>-6.4305449863878442E-2</v>
      </c>
      <c r="I275" s="29">
        <v>-5.204641295671656E-2</v>
      </c>
      <c r="J275" s="29">
        <v>-5.4899015358400437E-2</v>
      </c>
      <c r="K275" s="29">
        <v>-5.3783296008901818E-2</v>
      </c>
      <c r="L275" s="29">
        <v>-4.9581884122465232E-2</v>
      </c>
      <c r="M275" s="29">
        <v>-4.9087311816422341E-2</v>
      </c>
      <c r="N275" s="29">
        <v>-5.0113044301010143E-2</v>
      </c>
      <c r="O275" s="29">
        <v>-5.1016837170657983E-2</v>
      </c>
      <c r="P275" s="29">
        <v>-4.3703171269564287E-2</v>
      </c>
      <c r="Q275" s="29">
        <v>-4.2502149431505452E-2</v>
      </c>
      <c r="R275" s="29">
        <v>-4.2552882544446537E-2</v>
      </c>
      <c r="S275" s="29">
        <v>-4.2082148447745417E-2</v>
      </c>
      <c r="T275" s="29">
        <v>-3.9812822698069947E-2</v>
      </c>
      <c r="U275" s="29">
        <v>-3.8820234655484467E-2</v>
      </c>
      <c r="V275" s="29">
        <v>-4.3868715802210911E-2</v>
      </c>
      <c r="W275" s="29">
        <v>-4.6602139987888057E-2</v>
      </c>
      <c r="X275" s="29">
        <v>-4.5707111108231099E-2</v>
      </c>
      <c r="Y275" s="29">
        <v>-4.4955699261384929E-2</v>
      </c>
      <c r="Z275" s="29">
        <v>-4.2646582741230087E-2</v>
      </c>
      <c r="AA275" s="29">
        <v>-4.228121995176496E-2</v>
      </c>
      <c r="AB275" s="29">
        <v>-4.2097912758029411E-2</v>
      </c>
      <c r="AC275" s="29">
        <v>-4.1844593519498839E-2</v>
      </c>
      <c r="AD275" s="29">
        <v>-4.1671162354705707E-2</v>
      </c>
      <c r="AE275" s="29">
        <v>0</v>
      </c>
      <c r="AF275" s="29">
        <v>0</v>
      </c>
      <c r="AG275" s="30">
        <v>0</v>
      </c>
    </row>
    <row r="276" spans="1:33" ht="15.75" customHeight="1" x14ac:dyDescent="0.2">
      <c r="A276" s="17" t="s">
        <v>53</v>
      </c>
      <c r="B276" s="18" t="s">
        <v>414</v>
      </c>
      <c r="C276" s="27">
        <v>-9.1693715555489774E-3</v>
      </c>
      <c r="D276" s="27">
        <v>-8.426076552118307E-3</v>
      </c>
      <c r="E276" s="27">
        <v>-8.0970175400666197E-3</v>
      </c>
      <c r="F276" s="27">
        <v>-6.260619540486464E-3</v>
      </c>
      <c r="G276" s="27">
        <v>-4.9193752917206174E-3</v>
      </c>
      <c r="H276" s="27">
        <v>-3.3104485548784051E-3</v>
      </c>
      <c r="I276" s="27">
        <v>-1.9754909069239E-3</v>
      </c>
      <c r="J276" s="27">
        <v>-1.9751369107676589E-3</v>
      </c>
      <c r="K276" s="27">
        <v>-2.0249806906357578E-3</v>
      </c>
      <c r="L276" s="27">
        <v>-1.7010195184210251E-3</v>
      </c>
      <c r="M276" s="27">
        <v>-1.654237941180028E-3</v>
      </c>
      <c r="N276" s="27">
        <v>-2.0424190513082391E-3</v>
      </c>
      <c r="O276" s="27">
        <v>-2.346915161045075E-3</v>
      </c>
      <c r="P276" s="27">
        <v>-1.568736749706924E-3</v>
      </c>
      <c r="Q276" s="27">
        <v>-1.295356375159926E-3</v>
      </c>
      <c r="R276" s="27">
        <v>-1.583882780866006E-3</v>
      </c>
      <c r="S276" s="27">
        <v>-1.78417599912045E-3</v>
      </c>
      <c r="T276" s="27">
        <v>-1.7881314575319701E-3</v>
      </c>
      <c r="U276" s="27">
        <v>-1.889052327594205E-3</v>
      </c>
      <c r="V276" s="27">
        <v>-2.4650877409835821E-3</v>
      </c>
      <c r="W276" s="27">
        <v>-2.8268955539532828E-3</v>
      </c>
      <c r="X276" s="27">
        <v>-2.8827642854942471E-3</v>
      </c>
      <c r="Y276" s="27">
        <v>-2.9329346956195978E-3</v>
      </c>
      <c r="Z276" s="27">
        <v>-2.797314164009771E-3</v>
      </c>
      <c r="AA276" s="27">
        <v>-2.805603324343224E-3</v>
      </c>
      <c r="AB276" s="27">
        <v>-2.8391901747945379E-3</v>
      </c>
      <c r="AC276" s="27">
        <v>-2.8754813595041639E-3</v>
      </c>
      <c r="AD276" s="27">
        <v>-2.9096314675621641E-3</v>
      </c>
      <c r="AE276" s="27">
        <v>0</v>
      </c>
      <c r="AF276" s="27">
        <v>0</v>
      </c>
      <c r="AG276" s="28">
        <v>0</v>
      </c>
    </row>
    <row r="277" spans="1:33" ht="15.75" customHeight="1" x14ac:dyDescent="0.2">
      <c r="A277" s="19" t="s">
        <v>53</v>
      </c>
      <c r="B277" s="20" t="s">
        <v>415</v>
      </c>
      <c r="C277" s="29">
        <v>-4.7933767637304753E-2</v>
      </c>
      <c r="D277" s="29">
        <v>-4.5563065607846891E-2</v>
      </c>
      <c r="E277" s="29">
        <v>-4.4360086314157637E-2</v>
      </c>
      <c r="F277" s="29">
        <v>-3.8389229145247963E-2</v>
      </c>
      <c r="G277" s="29">
        <v>-3.3665612677048373E-2</v>
      </c>
      <c r="H277" s="29">
        <v>-2.790968224458925E-2</v>
      </c>
      <c r="I277" s="29">
        <v>-2.2787019326711649E-2</v>
      </c>
      <c r="J277" s="29">
        <v>-2.1683991837067439E-2</v>
      </c>
      <c r="K277" s="29">
        <v>-2.0821260166873759E-2</v>
      </c>
      <c r="L277" s="29">
        <v>-1.8873765032660191E-2</v>
      </c>
      <c r="M277" s="29">
        <v>-1.7809416674336949E-2</v>
      </c>
      <c r="N277" s="29">
        <v>-1.8169224014217049E-2</v>
      </c>
      <c r="O277" s="29">
        <v>-1.8399497544373158E-2</v>
      </c>
      <c r="P277" s="29">
        <v>-1.534763058481804E-2</v>
      </c>
      <c r="Q277" s="29">
        <v>-1.3790136808674981E-2</v>
      </c>
      <c r="R277" s="29">
        <v>-1.4084255103639941E-2</v>
      </c>
      <c r="S277" s="29">
        <v>-1.409446475863666E-2</v>
      </c>
      <c r="T277" s="29">
        <v>-1.326545589290621E-2</v>
      </c>
      <c r="U277" s="29">
        <v>-1.3032149369511029E-2</v>
      </c>
      <c r="V277" s="29">
        <v>-1.5251855314873049E-2</v>
      </c>
      <c r="W277" s="29">
        <v>-1.6498002948662341E-2</v>
      </c>
      <c r="X277" s="29">
        <v>-1.630499605716507E-2</v>
      </c>
      <c r="Y277" s="29">
        <v>-1.6149542264581311E-2</v>
      </c>
      <c r="Z277" s="29">
        <v>-1.5131201725604979E-2</v>
      </c>
      <c r="AA277" s="29">
        <v>-1.487498506123237E-2</v>
      </c>
      <c r="AB277" s="29">
        <v>-1.4786996442480769E-2</v>
      </c>
      <c r="AC277" s="29">
        <v>-1.474964718561279E-2</v>
      </c>
      <c r="AD277" s="29">
        <v>-1.4733975215580069E-2</v>
      </c>
      <c r="AE277" s="29">
        <v>0</v>
      </c>
      <c r="AF277" s="29">
        <v>0</v>
      </c>
      <c r="AG277" s="30">
        <v>0</v>
      </c>
    </row>
    <row r="278" spans="1:33" ht="15.75" customHeight="1" x14ac:dyDescent="0.2">
      <c r="A278" s="17" t="s">
        <v>53</v>
      </c>
      <c r="B278" s="18" t="s">
        <v>416</v>
      </c>
      <c r="C278" s="27">
        <v>-4.7622764245043789E-2</v>
      </c>
      <c r="D278" s="27">
        <v>-4.5124832594342593E-2</v>
      </c>
      <c r="E278" s="27">
        <v>-4.3834886065148453E-2</v>
      </c>
      <c r="F278" s="27">
        <v>-3.7634916403083987E-2</v>
      </c>
      <c r="G278" s="27">
        <v>-3.273066656675843E-2</v>
      </c>
      <c r="H278" s="27">
        <v>-2.6771144185637481E-2</v>
      </c>
      <c r="I278" s="27">
        <v>-2.147416928512718E-2</v>
      </c>
      <c r="J278" s="27">
        <v>-2.0327934525598661E-2</v>
      </c>
      <c r="K278" s="27">
        <v>-1.943155128642746E-2</v>
      </c>
      <c r="L278" s="27">
        <v>-1.7419247220578481E-2</v>
      </c>
      <c r="M278" s="27">
        <v>-1.632050035207698E-2</v>
      </c>
      <c r="N278" s="27">
        <v>-1.6691281797935741E-2</v>
      </c>
      <c r="O278" s="27">
        <v>-1.6928309605313299E-2</v>
      </c>
      <c r="P278" s="27">
        <v>-1.3783325276728041E-2</v>
      </c>
      <c r="Q278" s="27">
        <v>-1.2183400030909499E-2</v>
      </c>
      <c r="R278" s="27">
        <v>-1.2472573287863709E-2</v>
      </c>
      <c r="S278" s="27">
        <v>-1.2495698409717209E-2</v>
      </c>
      <c r="T278" s="27">
        <v>-1.173265588011909E-2</v>
      </c>
      <c r="U278" s="27">
        <v>-1.1527416185113239E-2</v>
      </c>
      <c r="V278" s="27">
        <v>-1.361956840644785E-2</v>
      </c>
      <c r="W278" s="27">
        <v>-1.479971454263297E-2</v>
      </c>
      <c r="X278" s="27">
        <v>-1.463176441418392E-2</v>
      </c>
      <c r="Y278" s="27">
        <v>-1.4498828462605459E-2</v>
      </c>
      <c r="Z278" s="27">
        <v>-1.3557534087572111E-2</v>
      </c>
      <c r="AA278" s="27">
        <v>-1.332989595114698E-2</v>
      </c>
      <c r="AB278" s="27">
        <v>-1.3259657308152459E-2</v>
      </c>
      <c r="AC278" s="27">
        <v>-1.3236680420956611E-2</v>
      </c>
      <c r="AD278" s="27">
        <v>-1.323383727377855E-2</v>
      </c>
      <c r="AE278" s="27">
        <v>0</v>
      </c>
      <c r="AF278" s="27">
        <v>0</v>
      </c>
      <c r="AG278" s="28">
        <v>0</v>
      </c>
    </row>
    <row r="279" spans="1:33" ht="15.75" customHeight="1" x14ac:dyDescent="0.2">
      <c r="A279" s="19" t="s">
        <v>53</v>
      </c>
      <c r="B279" s="20" t="s">
        <v>417</v>
      </c>
      <c r="C279" s="29">
        <v>-1.195571918613998E-2</v>
      </c>
      <c r="D279" s="29">
        <v>-1.0180007950924349E-2</v>
      </c>
      <c r="E279" s="29">
        <v>-9.9598780707634317E-3</v>
      </c>
      <c r="F279" s="29">
        <v>-9.4110158275199328E-3</v>
      </c>
      <c r="G279" s="29">
        <v>-8.1313106215364656E-3</v>
      </c>
      <c r="H279" s="29">
        <v>-6.3141748787733012E-3</v>
      </c>
      <c r="I279" s="29">
        <v>-5.8097334379538382E-3</v>
      </c>
      <c r="J279" s="29">
        <v>-1.091195208496667E-2</v>
      </c>
      <c r="K279" s="29">
        <v>-1.150550386496484E-2</v>
      </c>
      <c r="L279" s="29">
        <v>-1.1587852350805519E-2</v>
      </c>
      <c r="M279" s="29">
        <v>-1.33031568488284E-2</v>
      </c>
      <c r="N279" s="29">
        <v>-1.32101194375491E-2</v>
      </c>
      <c r="O279" s="29">
        <v>-1.3342114859926439E-2</v>
      </c>
      <c r="P279" s="29">
        <v>-1.30034786583113E-2</v>
      </c>
      <c r="Q279" s="29">
        <v>-1.5233256216761051E-2</v>
      </c>
      <c r="R279" s="29">
        <v>-1.44121713720769E-2</v>
      </c>
      <c r="S279" s="29">
        <v>-1.370780928027111E-2</v>
      </c>
      <c r="T279" s="29">
        <v>-1.302657946751268E-2</v>
      </c>
      <c r="U279" s="29">
        <v>-1.237161677326599E-2</v>
      </c>
      <c r="V279" s="29">
        <v>-1.2532204339906429E-2</v>
      </c>
      <c r="W279" s="29">
        <v>-1.2477526942639469E-2</v>
      </c>
      <c r="X279" s="29">
        <v>-1.188758635138786E-2</v>
      </c>
      <c r="Y279" s="29">
        <v>-1.1374393838578561E-2</v>
      </c>
      <c r="Z279" s="29">
        <v>-1.116053276404322E-2</v>
      </c>
      <c r="AA279" s="29">
        <v>-1.127073561504238E-2</v>
      </c>
      <c r="AB279" s="29">
        <v>-1.1212068832601641E-2</v>
      </c>
      <c r="AC279" s="29">
        <v>-1.098278455342528E-2</v>
      </c>
      <c r="AD279" s="29">
        <v>-1.079371839778492E-2</v>
      </c>
      <c r="AE279" s="29">
        <v>0</v>
      </c>
      <c r="AF279" s="29">
        <v>0</v>
      </c>
      <c r="AG279" s="30">
        <v>0</v>
      </c>
    </row>
    <row r="280" spans="1:33" ht="15.75" customHeight="1" x14ac:dyDescent="0.2">
      <c r="A280" s="17" t="s">
        <v>53</v>
      </c>
      <c r="B280" s="18" t="s">
        <v>418</v>
      </c>
      <c r="C280" s="27">
        <v>0</v>
      </c>
      <c r="D280" s="27">
        <v>0</v>
      </c>
      <c r="E280" s="27">
        <v>0</v>
      </c>
      <c r="F280" s="27">
        <v>0</v>
      </c>
      <c r="G280" s="27">
        <v>0</v>
      </c>
      <c r="H280" s="27">
        <v>0</v>
      </c>
      <c r="I280" s="27">
        <v>0</v>
      </c>
      <c r="J280" s="27">
        <v>0</v>
      </c>
      <c r="K280" s="27">
        <v>0</v>
      </c>
      <c r="L280" s="27">
        <v>0</v>
      </c>
      <c r="M280" s="27">
        <v>0</v>
      </c>
      <c r="N280" s="27">
        <v>0</v>
      </c>
      <c r="O280" s="27">
        <v>0</v>
      </c>
      <c r="P280" s="27">
        <v>0</v>
      </c>
      <c r="Q280" s="27">
        <v>0</v>
      </c>
      <c r="R280" s="27">
        <v>0</v>
      </c>
      <c r="S280" s="27">
        <v>0</v>
      </c>
      <c r="T280" s="27">
        <v>0</v>
      </c>
      <c r="U280" s="27">
        <v>0</v>
      </c>
      <c r="V280" s="27">
        <v>0</v>
      </c>
      <c r="W280" s="27">
        <v>0</v>
      </c>
      <c r="X280" s="27">
        <v>0</v>
      </c>
      <c r="Y280" s="27">
        <v>0</v>
      </c>
      <c r="Z280" s="27">
        <v>0</v>
      </c>
      <c r="AA280" s="27">
        <v>0</v>
      </c>
      <c r="AB280" s="27">
        <v>0</v>
      </c>
      <c r="AC280" s="27">
        <v>0</v>
      </c>
      <c r="AD280" s="27">
        <v>0</v>
      </c>
      <c r="AE280" s="27">
        <v>0</v>
      </c>
      <c r="AF280" s="27">
        <v>0</v>
      </c>
      <c r="AG280" s="28">
        <v>0</v>
      </c>
    </row>
    <row r="281" spans="1:33" ht="15.75" customHeight="1" x14ac:dyDescent="0.2">
      <c r="A281" s="17" t="s">
        <v>53</v>
      </c>
      <c r="B281" s="18" t="s">
        <v>419</v>
      </c>
      <c r="C281" s="27">
        <v>9.7104850180289803E-2</v>
      </c>
      <c r="D281" s="27">
        <v>0.1022783328970828</v>
      </c>
      <c r="E281" s="27">
        <v>3.9326360218491577E-2</v>
      </c>
      <c r="F281" s="27">
        <v>-2.3460508293720289E-2</v>
      </c>
      <c r="G281" s="27">
        <v>3.6406503481667067E-2</v>
      </c>
      <c r="H281" s="27">
        <v>-9.1526439410754903E-2</v>
      </c>
      <c r="I281" s="27">
        <v>1.429857559126419E-2</v>
      </c>
      <c r="J281" s="27">
        <v>-1.5344288923438581E-3</v>
      </c>
      <c r="K281" s="27">
        <v>-8.7397159272075087E-2</v>
      </c>
      <c r="L281" s="27">
        <v>-0.12535886665509499</v>
      </c>
      <c r="M281" s="27">
        <v>-2.5724470818037611E-3</v>
      </c>
      <c r="N281" s="27">
        <v>4.2165698607694702E-2</v>
      </c>
      <c r="O281" s="27">
        <v>2.0396158935428541E-5</v>
      </c>
      <c r="P281" s="27">
        <v>-7.8623263432717944E-2</v>
      </c>
      <c r="Q281" s="27">
        <v>-9.5371795945624185E-2</v>
      </c>
      <c r="R281" s="27">
        <v>-2.3022304644597581E-2</v>
      </c>
      <c r="S281" s="27">
        <v>8.2980935501151362E-2</v>
      </c>
      <c r="T281" s="27">
        <v>-0.1132750669405141</v>
      </c>
      <c r="U281" s="27">
        <v>-0.16966888156166879</v>
      </c>
      <c r="V281" s="27">
        <v>-0.1218298793675162</v>
      </c>
      <c r="W281" s="27">
        <v>-4.7474367305316907E-2</v>
      </c>
      <c r="X281" s="27">
        <v>7.6799741318228476E-2</v>
      </c>
      <c r="Y281" s="27">
        <v>-1.314835590585061E-2</v>
      </c>
      <c r="Z281" s="27">
        <v>6.6673358627081569E-2</v>
      </c>
      <c r="AA281" s="27">
        <v>0.1042274996520819</v>
      </c>
      <c r="AB281" s="27">
        <v>0.14178164067709531</v>
      </c>
      <c r="AC281" s="27">
        <v>0.17933578170209569</v>
      </c>
      <c r="AD281" s="27">
        <v>0.21688992272710911</v>
      </c>
      <c r="AE281" s="27">
        <v>0.21688992272710911</v>
      </c>
      <c r="AF281" s="27">
        <v>0.21688992272710911</v>
      </c>
      <c r="AG281" s="28">
        <v>0.21688992272710911</v>
      </c>
    </row>
    <row r="282" spans="1:33" ht="15.75" customHeight="1" x14ac:dyDescent="0.2">
      <c r="A282" s="17" t="s">
        <v>55</v>
      </c>
      <c r="B282" s="18" t="s">
        <v>406</v>
      </c>
      <c r="C282" s="27">
        <v>-1.2448017203828809</v>
      </c>
      <c r="D282" s="27">
        <v>-1.244801720382829</v>
      </c>
      <c r="E282" s="27">
        <v>-1.244801720383089</v>
      </c>
      <c r="F282" s="27">
        <v>-1.2448017203827251</v>
      </c>
      <c r="G282" s="27">
        <v>-1.2448017203828809</v>
      </c>
      <c r="H282" s="27">
        <v>-1.244801720382829</v>
      </c>
      <c r="I282" s="27">
        <v>-1.2448017203829851</v>
      </c>
      <c r="J282" s="27">
        <v>-1.2448017203828809</v>
      </c>
      <c r="K282" s="27">
        <v>-1.244801720382829</v>
      </c>
      <c r="L282" s="27">
        <v>-2.2791539632441271</v>
      </c>
      <c r="M282" s="27">
        <v>-3.9782634100498671</v>
      </c>
      <c r="N282" s="27">
        <v>-3.978263410049971</v>
      </c>
      <c r="O282" s="27">
        <v>-3.978263410049919</v>
      </c>
      <c r="P282" s="27">
        <v>-3.9782634100501282</v>
      </c>
      <c r="Q282" s="27">
        <v>-3.978263410049971</v>
      </c>
      <c r="R282" s="27">
        <v>-3.9782634100500229</v>
      </c>
      <c r="S282" s="27">
        <v>-3.7378611278187561</v>
      </c>
      <c r="T282" s="27">
        <v>-1.9942293601547001</v>
      </c>
      <c r="U282" s="27">
        <v>-1.9942293601547001</v>
      </c>
      <c r="V282" s="27">
        <v>-1.994229360154804</v>
      </c>
      <c r="W282" s="27">
        <v>-1.994229360154387</v>
      </c>
      <c r="X282" s="27">
        <v>-1.994229360154804</v>
      </c>
      <c r="Y282" s="27">
        <v>-1.9942293601546479</v>
      </c>
      <c r="Z282" s="27">
        <v>-1.994229360154909</v>
      </c>
      <c r="AA282" s="27">
        <v>-1.994229360154909</v>
      </c>
      <c r="AB282" s="27">
        <v>-1.994229360154909</v>
      </c>
      <c r="AC282" s="27">
        <v>-1.994229360154909</v>
      </c>
      <c r="AD282" s="27">
        <v>-1.994229360154909</v>
      </c>
      <c r="AE282" s="27">
        <v>0</v>
      </c>
      <c r="AF282" s="27">
        <v>0</v>
      </c>
      <c r="AG282" s="28">
        <v>0</v>
      </c>
    </row>
    <row r="283" spans="1:33" ht="15.75" customHeight="1" x14ac:dyDescent="0.2">
      <c r="A283" s="19" t="s">
        <v>55</v>
      </c>
      <c r="B283" s="20" t="s">
        <v>407</v>
      </c>
      <c r="C283" s="29">
        <v>-0.23630910712086481</v>
      </c>
      <c r="D283" s="29">
        <v>-0.23630910712079969</v>
      </c>
      <c r="E283" s="29">
        <v>-0.2363091071208257</v>
      </c>
      <c r="F283" s="29">
        <v>-0.23630910712081271</v>
      </c>
      <c r="G283" s="29">
        <v>-0.23630910712083869</v>
      </c>
      <c r="H283" s="29">
        <v>-0.2363091071208257</v>
      </c>
      <c r="I283" s="29">
        <v>-0.23630910712085831</v>
      </c>
      <c r="J283" s="29">
        <v>-0.2363091071208257</v>
      </c>
      <c r="K283" s="29">
        <v>-0.23630910712081921</v>
      </c>
      <c r="L283" s="29">
        <v>-0.42817183610709059</v>
      </c>
      <c r="M283" s="29">
        <v>-0.74334288131191428</v>
      </c>
      <c r="N283" s="29">
        <v>-0.74334288131193382</v>
      </c>
      <c r="O283" s="29">
        <v>-0.74334288131190118</v>
      </c>
      <c r="P283" s="29">
        <v>-0.74334288131193382</v>
      </c>
      <c r="Q283" s="29">
        <v>-0.74334288131191428</v>
      </c>
      <c r="R283" s="29">
        <v>-0.74334288131190118</v>
      </c>
      <c r="S283" s="29">
        <v>-0.69746406663712313</v>
      </c>
      <c r="T283" s="29">
        <v>-0.37125343533033123</v>
      </c>
      <c r="U283" s="29">
        <v>-0.37125343533037031</v>
      </c>
      <c r="V283" s="29">
        <v>-0.37125343533030508</v>
      </c>
      <c r="W283" s="29">
        <v>-0.371253435330266</v>
      </c>
      <c r="X283" s="29">
        <v>-0.37125343533033123</v>
      </c>
      <c r="Y283" s="29">
        <v>-0.37125343533034422</v>
      </c>
      <c r="Z283" s="29">
        <v>-0.37125343533035721</v>
      </c>
      <c r="AA283" s="29">
        <v>-0.37125343533035721</v>
      </c>
      <c r="AB283" s="29">
        <v>-0.37125343533035721</v>
      </c>
      <c r="AC283" s="29">
        <v>-0.37125343533035721</v>
      </c>
      <c r="AD283" s="29">
        <v>-0.37125343533035721</v>
      </c>
      <c r="AE283" s="29">
        <v>0</v>
      </c>
      <c r="AF283" s="29">
        <v>0</v>
      </c>
      <c r="AG283" s="30">
        <v>0</v>
      </c>
    </row>
    <row r="284" spans="1:33" ht="15.75" customHeight="1" x14ac:dyDescent="0.2">
      <c r="A284" s="17" t="s">
        <v>55</v>
      </c>
      <c r="B284" s="18" t="s">
        <v>408</v>
      </c>
      <c r="C284" s="27">
        <v>0.27835314064840821</v>
      </c>
      <c r="D284" s="27">
        <v>0.27835314064838867</v>
      </c>
      <c r="E284" s="27">
        <v>0.27835314064841482</v>
      </c>
      <c r="F284" s="27">
        <v>0.27835314064839523</v>
      </c>
      <c r="G284" s="27">
        <v>0.27835314064839523</v>
      </c>
      <c r="H284" s="27">
        <v>0.27835314064840821</v>
      </c>
      <c r="I284" s="27">
        <v>0.27835314064839523</v>
      </c>
      <c r="J284" s="27">
        <v>0.27835314064840821</v>
      </c>
      <c r="K284" s="27">
        <v>0.27835314064839523</v>
      </c>
      <c r="L284" s="27">
        <v>-8.0687275473677517E-2</v>
      </c>
      <c r="M284" s="27">
        <v>-0.67048075181816813</v>
      </c>
      <c r="N284" s="27">
        <v>-0.67048075181817457</v>
      </c>
      <c r="O284" s="27">
        <v>-0.67048075181817457</v>
      </c>
      <c r="P284" s="27">
        <v>-0.67048075181818112</v>
      </c>
      <c r="Q284" s="27">
        <v>-0.67048075181818112</v>
      </c>
      <c r="R284" s="27">
        <v>-0.67048075181816813</v>
      </c>
      <c r="S284" s="27">
        <v>-0.64836173093817406</v>
      </c>
      <c r="T284" s="27">
        <v>-0.4826457185276099</v>
      </c>
      <c r="U284" s="27">
        <v>-0.48264571852760341</v>
      </c>
      <c r="V284" s="27">
        <v>-0.4826457185276099</v>
      </c>
      <c r="W284" s="27">
        <v>-0.48264571852752519</v>
      </c>
      <c r="X284" s="27">
        <v>-0.48264571852759691</v>
      </c>
      <c r="Y284" s="27">
        <v>-0.4826457185276099</v>
      </c>
      <c r="Z284" s="27">
        <v>-0.4826457185276099</v>
      </c>
      <c r="AA284" s="27">
        <v>-0.4826457185276099</v>
      </c>
      <c r="AB284" s="27">
        <v>-0.4826457185276099</v>
      </c>
      <c r="AC284" s="27">
        <v>-0.4826457185276099</v>
      </c>
      <c r="AD284" s="27">
        <v>-0.4826457185276099</v>
      </c>
      <c r="AE284" s="27">
        <v>0</v>
      </c>
      <c r="AF284" s="27">
        <v>0</v>
      </c>
      <c r="AG284" s="28">
        <v>0</v>
      </c>
    </row>
    <row r="285" spans="1:33" ht="15.75" customHeight="1" x14ac:dyDescent="0.2">
      <c r="A285" s="19" t="s">
        <v>55</v>
      </c>
      <c r="B285" s="20" t="s">
        <v>409</v>
      </c>
      <c r="C285" s="29">
        <v>8.3420608552944003E-2</v>
      </c>
      <c r="D285" s="29">
        <v>8.3420608552924463E-2</v>
      </c>
      <c r="E285" s="29">
        <v>8.3420608552911446E-2</v>
      </c>
      <c r="F285" s="29">
        <v>8.3420608552944003E-2</v>
      </c>
      <c r="G285" s="29">
        <v>8.3420608552937495E-2</v>
      </c>
      <c r="H285" s="29">
        <v>8.3420608552930986E-2</v>
      </c>
      <c r="I285" s="29">
        <v>8.3420608552937495E-2</v>
      </c>
      <c r="J285" s="29">
        <v>8.3420608552924463E-2</v>
      </c>
      <c r="K285" s="29">
        <v>8.3420608552930986E-2</v>
      </c>
      <c r="L285" s="29">
        <v>0.1194172001196894</v>
      </c>
      <c r="M285" s="29">
        <v>0.17854902178426299</v>
      </c>
      <c r="N285" s="29">
        <v>0.17854902178426299</v>
      </c>
      <c r="O285" s="29">
        <v>0.1785490217842825</v>
      </c>
      <c r="P285" s="29">
        <v>0.17854902178430859</v>
      </c>
      <c r="Q285" s="29">
        <v>0.17854902178426951</v>
      </c>
      <c r="R285" s="29">
        <v>0.17854902178426299</v>
      </c>
      <c r="S285" s="29">
        <v>0.23683293322705379</v>
      </c>
      <c r="T285" s="29">
        <v>0.63965591610961836</v>
      </c>
      <c r="U285" s="29">
        <v>0.63965591610964445</v>
      </c>
      <c r="V285" s="29">
        <v>0.63965591610963135</v>
      </c>
      <c r="W285" s="29">
        <v>0.63965591610951411</v>
      </c>
      <c r="X285" s="29">
        <v>0.63965591610963135</v>
      </c>
      <c r="Y285" s="29">
        <v>0.63965591610961836</v>
      </c>
      <c r="Z285" s="29">
        <v>0.63965591610964445</v>
      </c>
      <c r="AA285" s="29">
        <v>0.63965591610964445</v>
      </c>
      <c r="AB285" s="29">
        <v>0.63965591610964445</v>
      </c>
      <c r="AC285" s="29">
        <v>0.63965591610964445</v>
      </c>
      <c r="AD285" s="29">
        <v>0.63965591610964445</v>
      </c>
      <c r="AE285" s="29">
        <v>0</v>
      </c>
      <c r="AF285" s="29">
        <v>0</v>
      </c>
      <c r="AG285" s="30">
        <v>0</v>
      </c>
    </row>
    <row r="286" spans="1:33" ht="15.75" customHeight="1" x14ac:dyDescent="0.2">
      <c r="A286" s="17" t="s">
        <v>55</v>
      </c>
      <c r="B286" s="18" t="s">
        <v>410</v>
      </c>
      <c r="C286" s="27">
        <v>0.82124364788657545</v>
      </c>
      <c r="D286" s="27">
        <v>0.82124364788641913</v>
      </c>
      <c r="E286" s="27">
        <v>0.8212436478864712</v>
      </c>
      <c r="F286" s="27">
        <v>0.82124364788662751</v>
      </c>
      <c r="G286" s="27">
        <v>0.82124364788652326</v>
      </c>
      <c r="H286" s="27">
        <v>0.82124364788641913</v>
      </c>
      <c r="I286" s="27">
        <v>0.82124364788652326</v>
      </c>
      <c r="J286" s="27">
        <v>0.82124364788657545</v>
      </c>
      <c r="K286" s="27">
        <v>0.8212436478864712</v>
      </c>
      <c r="L286" s="27">
        <v>1.1335262939111459</v>
      </c>
      <c r="M286" s="27">
        <v>1.6465149111646109</v>
      </c>
      <c r="N286" s="27">
        <v>1.646514911164715</v>
      </c>
      <c r="O286" s="27">
        <v>1.6465149111646631</v>
      </c>
      <c r="P286" s="27">
        <v>1.646514911164767</v>
      </c>
      <c r="Q286" s="27">
        <v>1.646514911164715</v>
      </c>
      <c r="R286" s="27">
        <v>1.646514911164767</v>
      </c>
      <c r="S286" s="27">
        <v>1.5307900950822291</v>
      </c>
      <c r="T286" s="27">
        <v>0.73097048013470334</v>
      </c>
      <c r="U286" s="27">
        <v>0.73097048013452093</v>
      </c>
      <c r="V286" s="27">
        <v>0.73097048013470334</v>
      </c>
      <c r="W286" s="27">
        <v>0.73097048013446886</v>
      </c>
      <c r="X286" s="27">
        <v>0.73097048013459909</v>
      </c>
      <c r="Y286" s="27">
        <v>0.73097048013459909</v>
      </c>
      <c r="Z286" s="27">
        <v>0.73097048013457311</v>
      </c>
      <c r="AA286" s="27">
        <v>0.73097048013457311</v>
      </c>
      <c r="AB286" s="27">
        <v>0.73097048013457311</v>
      </c>
      <c r="AC286" s="27">
        <v>0.73097048013457311</v>
      </c>
      <c r="AD286" s="27">
        <v>0.73097048013457311</v>
      </c>
      <c r="AE286" s="27">
        <v>0</v>
      </c>
      <c r="AF286" s="27">
        <v>0</v>
      </c>
      <c r="AG286" s="28">
        <v>0</v>
      </c>
    </row>
    <row r="287" spans="1:33" ht="15.75" customHeight="1" x14ac:dyDescent="0.2">
      <c r="A287" s="19" t="s">
        <v>55</v>
      </c>
      <c r="B287" s="20" t="s">
        <v>411</v>
      </c>
      <c r="C287" s="29">
        <v>-0.65046348789870234</v>
      </c>
      <c r="D287" s="29">
        <v>-0.65046348789870234</v>
      </c>
      <c r="E287" s="29">
        <v>-0.65046348789870234</v>
      </c>
      <c r="F287" s="29">
        <v>-0.72480614166442658</v>
      </c>
      <c r="G287" s="29">
        <v>-0.72480614166442658</v>
      </c>
      <c r="H287" s="29">
        <v>-0.72480614166442658</v>
      </c>
      <c r="I287" s="29">
        <v>-0.72480614166442658</v>
      </c>
      <c r="J287" s="29">
        <v>-0.72480614166442658</v>
      </c>
      <c r="K287" s="29">
        <v>-0.72480614166442658</v>
      </c>
      <c r="L287" s="29">
        <v>-0.72480614166442658</v>
      </c>
      <c r="M287" s="29">
        <v>-0.72480614166442658</v>
      </c>
      <c r="N287" s="29">
        <v>-0.72480614166442658</v>
      </c>
      <c r="O287" s="29">
        <v>-0.72480614166442658</v>
      </c>
      <c r="P287" s="29">
        <v>-0.72480614166442658</v>
      </c>
      <c r="Q287" s="29">
        <v>-0.72480614166442658</v>
      </c>
      <c r="R287" s="29">
        <v>-0.72480614166442658</v>
      </c>
      <c r="S287" s="29">
        <v>-0.72480614166442658</v>
      </c>
      <c r="T287" s="29">
        <v>-0.72480614166442658</v>
      </c>
      <c r="U287" s="29">
        <v>-0.72480614166442658</v>
      </c>
      <c r="V287" s="29">
        <v>-0.72480614166442658</v>
      </c>
      <c r="W287" s="29">
        <v>-0.72480614166442658</v>
      </c>
      <c r="X287" s="29">
        <v>-0.72480614166442658</v>
      </c>
      <c r="Y287" s="29">
        <v>-0.72480614166442658</v>
      </c>
      <c r="Z287" s="29">
        <v>-0.72480614166442658</v>
      </c>
      <c r="AA287" s="29">
        <v>-0.72480614166442658</v>
      </c>
      <c r="AB287" s="29">
        <v>-0.72480614166442658</v>
      </c>
      <c r="AC287" s="29">
        <v>-0.72480614166442658</v>
      </c>
      <c r="AD287" s="29">
        <v>-0.72480614166442658</v>
      </c>
      <c r="AE287" s="29">
        <v>0</v>
      </c>
      <c r="AF287" s="29">
        <v>0</v>
      </c>
      <c r="AG287" s="30">
        <v>0</v>
      </c>
    </row>
    <row r="288" spans="1:33" ht="15.75" customHeight="1" x14ac:dyDescent="0.2">
      <c r="A288" s="17" t="s">
        <v>55</v>
      </c>
      <c r="B288" s="18" t="s">
        <v>412</v>
      </c>
      <c r="C288" s="27">
        <v>-1.16425279586</v>
      </c>
      <c r="D288" s="27">
        <v>-1.188511820033999</v>
      </c>
      <c r="E288" s="27">
        <v>-1.2127708442080001</v>
      </c>
      <c r="F288" s="27">
        <v>-1.237029868382</v>
      </c>
      <c r="G288" s="27">
        <v>-1.261288892556</v>
      </c>
      <c r="H288" s="27">
        <v>-1.285547916729999</v>
      </c>
      <c r="I288" s="27">
        <v>-1.3098069409040001</v>
      </c>
      <c r="J288" s="27">
        <v>-1.3340659650779989</v>
      </c>
      <c r="K288" s="27">
        <v>-1.358324989252</v>
      </c>
      <c r="L288" s="27">
        <v>-1.382584013425999</v>
      </c>
      <c r="M288" s="27">
        <v>-1.4068430376000001</v>
      </c>
      <c r="N288" s="27">
        <v>-1.422232420149897</v>
      </c>
      <c r="O288" s="27">
        <v>-1.437621802699794</v>
      </c>
      <c r="P288" s="27">
        <v>-1.4530111852496921</v>
      </c>
      <c r="Q288" s="27">
        <v>-1.4684005677995891</v>
      </c>
      <c r="R288" s="27">
        <v>-1.4837899503494869</v>
      </c>
      <c r="S288" s="27">
        <v>-1.499179332899383</v>
      </c>
      <c r="T288" s="27">
        <v>-1.5145687154492811</v>
      </c>
      <c r="U288" s="27">
        <v>-1.529958097999178</v>
      </c>
      <c r="V288" s="27">
        <v>-1.5453474805490759</v>
      </c>
      <c r="W288" s="27">
        <v>-1.560736863098974</v>
      </c>
      <c r="X288" s="27">
        <v>-1.5761262456488681</v>
      </c>
      <c r="Y288" s="27">
        <v>-1.591515628198767</v>
      </c>
      <c r="Z288" s="27">
        <v>-1.6069050107486631</v>
      </c>
      <c r="AA288" s="27">
        <v>-1.6222943932985621</v>
      </c>
      <c r="AB288" s="27">
        <v>-1.637683775848457</v>
      </c>
      <c r="AC288" s="27">
        <v>-1.6530731583983569</v>
      </c>
      <c r="AD288" s="27">
        <v>-1.6684625409482521</v>
      </c>
      <c r="AE288" s="27">
        <v>0</v>
      </c>
      <c r="AF288" s="27">
        <v>0</v>
      </c>
      <c r="AG288" s="28">
        <v>0</v>
      </c>
    </row>
    <row r="289" spans="1:33" ht="15.75" customHeight="1" x14ac:dyDescent="0.2">
      <c r="A289" s="19" t="s">
        <v>55</v>
      </c>
      <c r="B289" s="20" t="s">
        <v>413</v>
      </c>
      <c r="C289" s="29">
        <v>-0.45872351336905209</v>
      </c>
      <c r="D289" s="29">
        <v>-0.43501001983203441</v>
      </c>
      <c r="E289" s="29">
        <v>-0.42822313501223719</v>
      </c>
      <c r="F289" s="29">
        <v>-0.37323229957442738</v>
      </c>
      <c r="G289" s="29">
        <v>-0.32837668742900328</v>
      </c>
      <c r="H289" s="29">
        <v>-0.2701952887670338</v>
      </c>
      <c r="I289" s="29">
        <v>-0.22090823748462021</v>
      </c>
      <c r="J289" s="29">
        <v>-0.23334856303221899</v>
      </c>
      <c r="K289" s="29">
        <v>-0.2302204095175916</v>
      </c>
      <c r="L289" s="29">
        <v>-0.2135685353634838</v>
      </c>
      <c r="M289" s="29">
        <v>-0.213749657955117</v>
      </c>
      <c r="N289" s="29">
        <v>-0.2197819064994449</v>
      </c>
      <c r="O289" s="29">
        <v>-0.22465478244461151</v>
      </c>
      <c r="P289" s="29">
        <v>-0.19421800924181309</v>
      </c>
      <c r="Q289" s="29">
        <v>-0.1898303954405389</v>
      </c>
      <c r="R289" s="29">
        <v>-0.189854284652096</v>
      </c>
      <c r="S289" s="29">
        <v>-0.18768271509469969</v>
      </c>
      <c r="T289" s="29">
        <v>-0.1776613865090495</v>
      </c>
      <c r="U289" s="29">
        <v>-0.17322953508851791</v>
      </c>
      <c r="V289" s="29">
        <v>-0.19594624519731471</v>
      </c>
      <c r="W289" s="29">
        <v>-0.2090715100967675</v>
      </c>
      <c r="X289" s="29">
        <v>-0.20648281860808079</v>
      </c>
      <c r="Y289" s="29">
        <v>-0.2045918484460382</v>
      </c>
      <c r="Z289" s="29">
        <v>-0.19519338354861329</v>
      </c>
      <c r="AA289" s="29">
        <v>-0.19404794014674179</v>
      </c>
      <c r="AB289" s="29">
        <v>-0.1942628349699789</v>
      </c>
      <c r="AC289" s="29">
        <v>-0.19305242982103299</v>
      </c>
      <c r="AD289" s="29">
        <v>-0.1921734139035858</v>
      </c>
      <c r="AE289" s="29">
        <v>0</v>
      </c>
      <c r="AF289" s="29">
        <v>0</v>
      </c>
      <c r="AG289" s="30">
        <v>0</v>
      </c>
    </row>
    <row r="290" spans="1:33" ht="15.75" customHeight="1" x14ac:dyDescent="0.2">
      <c r="A290" s="17" t="s">
        <v>55</v>
      </c>
      <c r="B290" s="18" t="s">
        <v>414</v>
      </c>
      <c r="C290" s="27">
        <v>-3.632866994401486E-2</v>
      </c>
      <c r="D290" s="27">
        <v>-3.3909097199736768E-2</v>
      </c>
      <c r="E290" s="27">
        <v>-3.3088278078313917E-2</v>
      </c>
      <c r="F290" s="27">
        <v>-2.601350275430582E-2</v>
      </c>
      <c r="G290" s="27">
        <v>-2.0978508541857208E-2</v>
      </c>
      <c r="H290" s="27">
        <v>-1.4681156348813409E-2</v>
      </c>
      <c r="I290" s="27">
        <v>-9.2245661587722714E-3</v>
      </c>
      <c r="J290" s="27">
        <v>-9.2104231326059858E-3</v>
      </c>
      <c r="K290" s="27">
        <v>-9.4501871879126981E-3</v>
      </c>
      <c r="L290" s="27">
        <v>-8.0881313502174524E-3</v>
      </c>
      <c r="M290" s="27">
        <v>-7.9797006726527123E-3</v>
      </c>
      <c r="N290" s="27">
        <v>-9.6465140190612145E-3</v>
      </c>
      <c r="O290" s="27">
        <v>-1.092737005486312E-2</v>
      </c>
      <c r="P290" s="27">
        <v>-7.6051024617962443E-3</v>
      </c>
      <c r="Q290" s="27">
        <v>-6.4242722234918491E-3</v>
      </c>
      <c r="R290" s="27">
        <v>-7.581704329149298E-3</v>
      </c>
      <c r="S290" s="27">
        <v>-8.3726483179468111E-3</v>
      </c>
      <c r="T290" s="27">
        <v>-8.3190386339308028E-3</v>
      </c>
      <c r="U290" s="27">
        <v>-8.6957504573985205E-3</v>
      </c>
      <c r="V290" s="27">
        <v>-1.120925537813109E-2</v>
      </c>
      <c r="W290" s="27">
        <v>-1.28359382831063E-2</v>
      </c>
      <c r="X290" s="27">
        <v>-1.3143512899584471E-2</v>
      </c>
      <c r="Y290" s="27">
        <v>-1.3437198056379321E-2</v>
      </c>
      <c r="Z290" s="27">
        <v>-1.286621942749603E-2</v>
      </c>
      <c r="AA290" s="27">
        <v>-1.290929818706167E-2</v>
      </c>
      <c r="AB290" s="27">
        <v>-1.3109312363538191E-2</v>
      </c>
      <c r="AC290" s="27">
        <v>-1.324417281753212E-2</v>
      </c>
      <c r="AD290" s="27">
        <v>-1.3371099133949941E-2</v>
      </c>
      <c r="AE290" s="27">
        <v>0</v>
      </c>
      <c r="AF290" s="27">
        <v>0</v>
      </c>
      <c r="AG290" s="28">
        <v>0</v>
      </c>
    </row>
    <row r="291" spans="1:33" ht="15.75" customHeight="1" x14ac:dyDescent="0.2">
      <c r="A291" s="19" t="s">
        <v>55</v>
      </c>
      <c r="B291" s="20" t="s">
        <v>415</v>
      </c>
      <c r="C291" s="29">
        <v>-0.18729503916536691</v>
      </c>
      <c r="D291" s="29">
        <v>-0.17977633651727859</v>
      </c>
      <c r="E291" s="29">
        <v>-0.1768241434968956</v>
      </c>
      <c r="F291" s="29">
        <v>-0.1541587465740179</v>
      </c>
      <c r="G291" s="29">
        <v>-0.13668558515586471</v>
      </c>
      <c r="H291" s="29">
        <v>-0.1145097227230094</v>
      </c>
      <c r="I291" s="29">
        <v>-9.40594663023262E-2</v>
      </c>
      <c r="J291" s="29">
        <v>-8.9961517651634723E-2</v>
      </c>
      <c r="K291" s="29">
        <v>-8.6960893192864347E-2</v>
      </c>
      <c r="L291" s="29">
        <v>-7.9268594451611607E-2</v>
      </c>
      <c r="M291" s="29">
        <v>-7.552683416199836E-2</v>
      </c>
      <c r="N291" s="29">
        <v>-7.7584349646980397E-2</v>
      </c>
      <c r="O291" s="29">
        <v>-7.8961810911552216E-2</v>
      </c>
      <c r="P291" s="29">
        <v>-6.6347327767048228E-2</v>
      </c>
      <c r="Q291" s="29">
        <v>-6.0036663122581928E-2</v>
      </c>
      <c r="R291" s="29">
        <v>-6.1508786887303497E-2</v>
      </c>
      <c r="S291" s="29">
        <v>-6.1738140674668707E-2</v>
      </c>
      <c r="T291" s="29">
        <v>-5.8282767168061432E-2</v>
      </c>
      <c r="U291" s="29">
        <v>-5.7390367140166293E-2</v>
      </c>
      <c r="V291" s="29">
        <v>-6.7454200952778959E-2</v>
      </c>
      <c r="W291" s="29">
        <v>-7.3453117370770454E-2</v>
      </c>
      <c r="X291" s="29">
        <v>-7.320373030563912E-2</v>
      </c>
      <c r="Y291" s="29">
        <v>-7.3131748832099136E-2</v>
      </c>
      <c r="Z291" s="29">
        <v>-6.8991992938395766E-2</v>
      </c>
      <c r="AA291" s="29">
        <v>-6.8078360806381702E-2</v>
      </c>
      <c r="AB291" s="29">
        <v>-6.8102793737473646E-2</v>
      </c>
      <c r="AC291" s="29">
        <v>-6.7944230557647325E-2</v>
      </c>
      <c r="AD291" s="29">
        <v>-6.7867432269484107E-2</v>
      </c>
      <c r="AE291" s="29">
        <v>0</v>
      </c>
      <c r="AF291" s="29">
        <v>0</v>
      </c>
      <c r="AG291" s="30">
        <v>0</v>
      </c>
    </row>
    <row r="292" spans="1:33" ht="15.75" customHeight="1" x14ac:dyDescent="0.2">
      <c r="A292" s="17" t="s">
        <v>55</v>
      </c>
      <c r="B292" s="18" t="s">
        <v>416</v>
      </c>
      <c r="C292" s="27">
        <v>-0.18632035086042881</v>
      </c>
      <c r="D292" s="27">
        <v>-0.17835411899518441</v>
      </c>
      <c r="E292" s="27">
        <v>-0.17510898512463091</v>
      </c>
      <c r="F292" s="27">
        <v>-0.15155947263350389</v>
      </c>
      <c r="G292" s="27">
        <v>-0.133400286815099</v>
      </c>
      <c r="H292" s="27">
        <v>-0.1104268178983268</v>
      </c>
      <c r="I292" s="27">
        <v>-8.9270173624172749E-2</v>
      </c>
      <c r="J292" s="27">
        <v>-8.4998562493005914E-2</v>
      </c>
      <c r="K292" s="27">
        <v>-8.1866181113548916E-2</v>
      </c>
      <c r="L292" s="27">
        <v>-7.3906107232812476E-2</v>
      </c>
      <c r="M292" s="27">
        <v>-7.0030839656495938E-2</v>
      </c>
      <c r="N292" s="27">
        <v>-7.2138704027308598E-2</v>
      </c>
      <c r="O292" s="27">
        <v>-7.3543802151387352E-2</v>
      </c>
      <c r="P292" s="27">
        <v>-6.0530587626279532E-2</v>
      </c>
      <c r="Q292" s="27">
        <v>-5.4034643403565653E-2</v>
      </c>
      <c r="R292" s="27">
        <v>-5.5451592347896851E-2</v>
      </c>
      <c r="S292" s="27">
        <v>-5.5704324320377578E-2</v>
      </c>
      <c r="T292" s="27">
        <v>-5.2505628963436572E-2</v>
      </c>
      <c r="U292" s="27">
        <v>-5.1707203578050587E-2</v>
      </c>
      <c r="V292" s="27">
        <v>-6.1170320772010733E-2</v>
      </c>
      <c r="W292" s="27">
        <v>-6.6825853140497507E-2</v>
      </c>
      <c r="X292" s="27">
        <v>-6.6628779905760896E-2</v>
      </c>
      <c r="Y292" s="27">
        <v>-6.659753078290942E-2</v>
      </c>
      <c r="Z292" s="27">
        <v>-6.2755970812438736E-2</v>
      </c>
      <c r="AA292" s="27">
        <v>-6.193569551726371E-2</v>
      </c>
      <c r="AB292" s="27">
        <v>-6.1993651077099678E-2</v>
      </c>
      <c r="AC292" s="27">
        <v>-6.1879817844765581E-2</v>
      </c>
      <c r="AD292" s="27">
        <v>-6.1842165786919319E-2</v>
      </c>
      <c r="AE292" s="27">
        <v>0</v>
      </c>
      <c r="AF292" s="27">
        <v>0</v>
      </c>
      <c r="AG292" s="28">
        <v>0</v>
      </c>
    </row>
    <row r="293" spans="1:33" ht="15.75" customHeight="1" x14ac:dyDescent="0.2">
      <c r="A293" s="19" t="s">
        <v>55</v>
      </c>
      <c r="B293" s="20" t="s">
        <v>417</v>
      </c>
      <c r="C293" s="29">
        <v>-4.8779453399241633E-2</v>
      </c>
      <c r="D293" s="29">
        <v>-4.2970467119834717E-2</v>
      </c>
      <c r="E293" s="29">
        <v>-4.3201728312396749E-2</v>
      </c>
      <c r="F293" s="29">
        <v>-4.1500577612599759E-2</v>
      </c>
      <c r="G293" s="29">
        <v>-3.7312306916182363E-2</v>
      </c>
      <c r="H293" s="29">
        <v>-3.0577591796884161E-2</v>
      </c>
      <c r="I293" s="29">
        <v>-2.8354031399348952E-2</v>
      </c>
      <c r="J293" s="29">
        <v>-4.9178059754972372E-2</v>
      </c>
      <c r="K293" s="29">
        <v>-5.194314802326562E-2</v>
      </c>
      <c r="L293" s="29">
        <v>-5.2305702328842262E-2</v>
      </c>
      <c r="M293" s="29">
        <v>-6.0212283463969979E-2</v>
      </c>
      <c r="N293" s="29">
        <v>-6.041233880609468E-2</v>
      </c>
      <c r="O293" s="29">
        <v>-6.1221799326808761E-2</v>
      </c>
      <c r="P293" s="29">
        <v>-5.9734991386689112E-2</v>
      </c>
      <c r="Q293" s="29">
        <v>-6.9334816690899428E-2</v>
      </c>
      <c r="R293" s="29">
        <v>-6.5312201087746324E-2</v>
      </c>
      <c r="S293" s="29">
        <v>-6.1867601781706638E-2</v>
      </c>
      <c r="T293" s="29">
        <v>-5.8553951743620727E-2</v>
      </c>
      <c r="U293" s="29">
        <v>-5.5436213912902529E-2</v>
      </c>
      <c r="V293" s="29">
        <v>-5.6112468094393908E-2</v>
      </c>
      <c r="W293" s="29">
        <v>-5.5956601302393209E-2</v>
      </c>
      <c r="X293" s="29">
        <v>-5.3506795497096311E-2</v>
      </c>
      <c r="Y293" s="29">
        <v>-5.1425370774650328E-2</v>
      </c>
      <c r="Z293" s="29">
        <v>-5.0579200370282767E-2</v>
      </c>
      <c r="AA293" s="29">
        <v>-5.1124585636034718E-2</v>
      </c>
      <c r="AB293" s="29">
        <v>-5.105707779186737E-2</v>
      </c>
      <c r="AC293" s="29">
        <v>-4.9984208601088008E-2</v>
      </c>
      <c r="AD293" s="29">
        <v>-4.9092716713232447E-2</v>
      </c>
      <c r="AE293" s="29">
        <v>0</v>
      </c>
      <c r="AF293" s="29">
        <v>0</v>
      </c>
      <c r="AG293" s="30">
        <v>0</v>
      </c>
    </row>
    <row r="294" spans="1:33" ht="15.75" customHeight="1" x14ac:dyDescent="0.2">
      <c r="A294" s="17" t="s">
        <v>55</v>
      </c>
      <c r="B294" s="18" t="s">
        <v>418</v>
      </c>
      <c r="C294" s="27">
        <v>0</v>
      </c>
      <c r="D294" s="27">
        <v>0</v>
      </c>
      <c r="E294" s="27">
        <v>0</v>
      </c>
      <c r="F294" s="27">
        <v>0</v>
      </c>
      <c r="G294" s="27">
        <v>0</v>
      </c>
      <c r="H294" s="27">
        <v>0</v>
      </c>
      <c r="I294" s="27">
        <v>0</v>
      </c>
      <c r="J294" s="27">
        <v>0</v>
      </c>
      <c r="K294" s="27">
        <v>0</v>
      </c>
      <c r="L294" s="27">
        <v>0</v>
      </c>
      <c r="M294" s="27">
        <v>0</v>
      </c>
      <c r="N294" s="27">
        <v>0</v>
      </c>
      <c r="O294" s="27">
        <v>0</v>
      </c>
      <c r="P294" s="27">
        <v>0</v>
      </c>
      <c r="Q294" s="27">
        <v>0</v>
      </c>
      <c r="R294" s="27">
        <v>0</v>
      </c>
      <c r="S294" s="27">
        <v>0</v>
      </c>
      <c r="T294" s="27">
        <v>0</v>
      </c>
      <c r="U294" s="27">
        <v>0</v>
      </c>
      <c r="V294" s="27">
        <v>0</v>
      </c>
      <c r="W294" s="27">
        <v>0</v>
      </c>
      <c r="X294" s="27">
        <v>0</v>
      </c>
      <c r="Y294" s="27">
        <v>0</v>
      </c>
      <c r="Z294" s="27">
        <v>0</v>
      </c>
      <c r="AA294" s="27">
        <v>0</v>
      </c>
      <c r="AB294" s="27">
        <v>0</v>
      </c>
      <c r="AC294" s="27">
        <v>0</v>
      </c>
      <c r="AD294" s="27">
        <v>0</v>
      </c>
      <c r="AE294" s="27">
        <v>0</v>
      </c>
      <c r="AF294" s="27">
        <v>0</v>
      </c>
      <c r="AG294" s="28">
        <v>0</v>
      </c>
    </row>
    <row r="295" spans="1:33" ht="15.75" customHeight="1" x14ac:dyDescent="0.2">
      <c r="A295" s="17" t="s">
        <v>55</v>
      </c>
      <c r="B295" s="18" t="s">
        <v>419</v>
      </c>
      <c r="C295" s="27">
        <v>-0.28979600460281552</v>
      </c>
      <c r="D295" s="27">
        <v>-0.34214678704897061</v>
      </c>
      <c r="E295" s="27">
        <v>-0.25351805793724141</v>
      </c>
      <c r="F295" s="27">
        <v>-0.32991387566574198</v>
      </c>
      <c r="G295" s="27">
        <v>-0.30827986732801821</v>
      </c>
      <c r="H295" s="27">
        <v>-0.25036467172249732</v>
      </c>
      <c r="I295" s="27">
        <v>-0.16457976523777409</v>
      </c>
      <c r="J295" s="27">
        <v>-0.56073569033868687</v>
      </c>
      <c r="K295" s="27">
        <v>-0.4177048018231585</v>
      </c>
      <c r="L295" s="27">
        <v>-0.49069031841454508</v>
      </c>
      <c r="M295" s="27">
        <v>-0.39726574333366932</v>
      </c>
      <c r="N295" s="27">
        <v>-0.46082885443636312</v>
      </c>
      <c r="O295" s="27">
        <v>-0.52623982736626418</v>
      </c>
      <c r="P295" s="27">
        <v>-0.2981135998439231</v>
      </c>
      <c r="Q295" s="27">
        <v>-0.33055788246576762</v>
      </c>
      <c r="R295" s="27">
        <v>-0.40290718400125092</v>
      </c>
      <c r="S295" s="27">
        <v>-0.49801752600571553</v>
      </c>
      <c r="T295" s="27">
        <v>-0.42470586906542379</v>
      </c>
      <c r="U295" s="27">
        <v>-0.10284063393647649</v>
      </c>
      <c r="V295" s="27">
        <v>-0.28392427973803108</v>
      </c>
      <c r="W295" s="27">
        <v>-0.4654232823866723</v>
      </c>
      <c r="X295" s="27">
        <v>-0.17362909005901511</v>
      </c>
      <c r="Y295" s="27">
        <v>-0.18483178686126661</v>
      </c>
      <c r="Z295" s="27">
        <v>-0.19200855300735439</v>
      </c>
      <c r="AA295" s="27">
        <v>-0.16899409472151139</v>
      </c>
      <c r="AB295" s="27">
        <v>-0.1459796364356685</v>
      </c>
      <c r="AC295" s="27">
        <v>-0.1229651781498256</v>
      </c>
      <c r="AD295" s="27">
        <v>-9.9950719863982698E-2</v>
      </c>
      <c r="AE295" s="27">
        <v>-9.9950719863982698E-2</v>
      </c>
      <c r="AF295" s="27">
        <v>-9.9950719863982698E-2</v>
      </c>
      <c r="AG295" s="28">
        <v>-9.9950719863982698E-2</v>
      </c>
    </row>
    <row r="296" spans="1:33" ht="15.75" customHeight="1" x14ac:dyDescent="0.2">
      <c r="A296" s="17" t="s">
        <v>57</v>
      </c>
      <c r="B296" s="18" t="s">
        <v>406</v>
      </c>
      <c r="C296" s="27">
        <v>-2.6951699409739782</v>
      </c>
      <c r="D296" s="27">
        <v>-2.695169940974135</v>
      </c>
      <c r="E296" s="27">
        <v>-2.6951699409739782</v>
      </c>
      <c r="F296" s="27">
        <v>-2.695169940974083</v>
      </c>
      <c r="G296" s="27">
        <v>-2.6951699409740302</v>
      </c>
      <c r="H296" s="27">
        <v>-2.6951699409738739</v>
      </c>
      <c r="I296" s="27">
        <v>-2.6951699409740302</v>
      </c>
      <c r="J296" s="27">
        <v>-3.2897338374202532</v>
      </c>
      <c r="K296" s="27">
        <v>-5.08490490289112</v>
      </c>
      <c r="L296" s="27">
        <v>-5.0849049028912248</v>
      </c>
      <c r="M296" s="27">
        <v>-5.08490490289112</v>
      </c>
      <c r="N296" s="27">
        <v>-5.08490490289112</v>
      </c>
      <c r="O296" s="27">
        <v>-5.0849049028913287</v>
      </c>
      <c r="P296" s="27">
        <v>-5.0849049028912248</v>
      </c>
      <c r="Q296" s="27">
        <v>-5.0849049028909636</v>
      </c>
      <c r="R296" s="27">
        <v>-5.0849049028912248</v>
      </c>
      <c r="S296" s="27">
        <v>-3.695237041122799</v>
      </c>
      <c r="T296" s="27">
        <v>-3.5634830934597561</v>
      </c>
      <c r="U296" s="27">
        <v>-3.5634830934595478</v>
      </c>
      <c r="V296" s="27">
        <v>-3.5634830934595998</v>
      </c>
      <c r="W296" s="27">
        <v>-3.5634830934595478</v>
      </c>
      <c r="X296" s="27">
        <v>-3.5634830934597042</v>
      </c>
      <c r="Y296" s="27">
        <v>-3.5634830934597042</v>
      </c>
      <c r="Z296" s="27">
        <v>-3.5634830934595478</v>
      </c>
      <c r="AA296" s="27">
        <v>-3.5634830934595478</v>
      </c>
      <c r="AB296" s="27">
        <v>-3.5634830934595478</v>
      </c>
      <c r="AC296" s="27">
        <v>-3.5634830934595478</v>
      </c>
      <c r="AD296" s="27">
        <v>-3.5634830934595478</v>
      </c>
      <c r="AE296" s="27">
        <v>0</v>
      </c>
      <c r="AF296" s="27">
        <v>0</v>
      </c>
      <c r="AG296" s="28">
        <v>0</v>
      </c>
    </row>
    <row r="297" spans="1:33" ht="15.75" customHeight="1" x14ac:dyDescent="0.2">
      <c r="A297" s="19" t="s">
        <v>57</v>
      </c>
      <c r="B297" s="20" t="s">
        <v>407</v>
      </c>
      <c r="C297" s="29">
        <v>-0.54986896961947984</v>
      </c>
      <c r="D297" s="29">
        <v>-0.54986896961946674</v>
      </c>
      <c r="E297" s="29">
        <v>-0.54986896961946674</v>
      </c>
      <c r="F297" s="29">
        <v>-0.54986896961947329</v>
      </c>
      <c r="G297" s="29">
        <v>-0.5498689696194472</v>
      </c>
      <c r="H297" s="29">
        <v>-0.54986896961952536</v>
      </c>
      <c r="I297" s="29">
        <v>-0.54986896961947329</v>
      </c>
      <c r="J297" s="29">
        <v>-0.65703769907016607</v>
      </c>
      <c r="K297" s="29">
        <v>-0.98061241689307366</v>
      </c>
      <c r="L297" s="29">
        <v>-0.98061241689308665</v>
      </c>
      <c r="M297" s="29">
        <v>-0.98061241689307366</v>
      </c>
      <c r="N297" s="29">
        <v>-0.98061241689309964</v>
      </c>
      <c r="O297" s="29">
        <v>-0.98061241689307366</v>
      </c>
      <c r="P297" s="29">
        <v>-0.98061241689307366</v>
      </c>
      <c r="Q297" s="29">
        <v>-0.98061241689309964</v>
      </c>
      <c r="R297" s="29">
        <v>-0.98061241689308665</v>
      </c>
      <c r="S297" s="29">
        <v>-0.71705079573716191</v>
      </c>
      <c r="T297" s="29">
        <v>-0.69528337067693136</v>
      </c>
      <c r="U297" s="29">
        <v>-0.69528337067695745</v>
      </c>
      <c r="V297" s="29">
        <v>-0.69528337067693136</v>
      </c>
      <c r="W297" s="29">
        <v>-0.69528337067695745</v>
      </c>
      <c r="X297" s="29">
        <v>-0.69528337067693136</v>
      </c>
      <c r="Y297" s="29">
        <v>-0.69528337067698343</v>
      </c>
      <c r="Z297" s="29">
        <v>-0.69528337067691837</v>
      </c>
      <c r="AA297" s="29">
        <v>-0.69528337067691837</v>
      </c>
      <c r="AB297" s="29">
        <v>-0.69528337067691837</v>
      </c>
      <c r="AC297" s="29">
        <v>-0.69528337067691837</v>
      </c>
      <c r="AD297" s="29">
        <v>-0.69528337067691837</v>
      </c>
      <c r="AE297" s="29">
        <v>0</v>
      </c>
      <c r="AF297" s="29">
        <v>0</v>
      </c>
      <c r="AG297" s="30">
        <v>0</v>
      </c>
    </row>
    <row r="298" spans="1:33" ht="15.75" customHeight="1" x14ac:dyDescent="0.2">
      <c r="A298" s="17" t="s">
        <v>57</v>
      </c>
      <c r="B298" s="18" t="s">
        <v>408</v>
      </c>
      <c r="C298" s="27">
        <v>-0.48027824050625739</v>
      </c>
      <c r="D298" s="27">
        <v>-0.48027824050625101</v>
      </c>
      <c r="E298" s="27">
        <v>-0.48027824050625101</v>
      </c>
      <c r="F298" s="27">
        <v>-0.480278240506264</v>
      </c>
      <c r="G298" s="27">
        <v>-0.48027824050625739</v>
      </c>
      <c r="H298" s="27">
        <v>-0.48027824050625739</v>
      </c>
      <c r="I298" s="27">
        <v>-0.48027824050625101</v>
      </c>
      <c r="J298" s="27">
        <v>-0.34544097767133519</v>
      </c>
      <c r="K298" s="27">
        <v>6.1681811733404743E-2</v>
      </c>
      <c r="L298" s="27">
        <v>6.1681811733404743E-2</v>
      </c>
      <c r="M298" s="27">
        <v>6.1681811733424283E-2</v>
      </c>
      <c r="N298" s="27">
        <v>6.1681811733404743E-2</v>
      </c>
      <c r="O298" s="27">
        <v>6.168181173341776E-2</v>
      </c>
      <c r="P298" s="27">
        <v>6.1681811733411251E-2</v>
      </c>
      <c r="Q298" s="27">
        <v>6.1681811733404743E-2</v>
      </c>
      <c r="R298" s="27">
        <v>6.168181173341776E-2</v>
      </c>
      <c r="S298" s="27">
        <v>6.2618271512112256E-4</v>
      </c>
      <c r="T298" s="27">
        <v>-3.0232741432248741E-2</v>
      </c>
      <c r="U298" s="27">
        <v>-3.0232741432242229E-2</v>
      </c>
      <c r="V298" s="27">
        <v>-3.0232741432248741E-2</v>
      </c>
      <c r="W298" s="27">
        <v>-3.023274143225526E-2</v>
      </c>
      <c r="X298" s="27">
        <v>-3.0232741432229201E-2</v>
      </c>
      <c r="Y298" s="27">
        <v>-3.0232741432242229E-2</v>
      </c>
      <c r="Z298" s="27">
        <v>-3.023274143225526E-2</v>
      </c>
      <c r="AA298" s="27">
        <v>-3.023274143225526E-2</v>
      </c>
      <c r="AB298" s="27">
        <v>-3.023274143225526E-2</v>
      </c>
      <c r="AC298" s="27">
        <v>-3.023274143225526E-2</v>
      </c>
      <c r="AD298" s="27">
        <v>-3.023274143225526E-2</v>
      </c>
      <c r="AE298" s="27">
        <v>0</v>
      </c>
      <c r="AF298" s="27">
        <v>0</v>
      </c>
      <c r="AG298" s="28">
        <v>0</v>
      </c>
    </row>
    <row r="299" spans="1:33" ht="15.75" customHeight="1" x14ac:dyDescent="0.2">
      <c r="A299" s="19" t="s">
        <v>57</v>
      </c>
      <c r="B299" s="20" t="s">
        <v>409</v>
      </c>
      <c r="C299" s="29">
        <v>3.3329317544665088E-4</v>
      </c>
      <c r="D299" s="29">
        <v>3.3329317542059772E-4</v>
      </c>
      <c r="E299" s="29">
        <v>3.3329317539454451E-4</v>
      </c>
      <c r="F299" s="29">
        <v>3.3329317544665088E-4</v>
      </c>
      <c r="G299" s="29">
        <v>3.3329317544665088E-4</v>
      </c>
      <c r="H299" s="29">
        <v>3.3329317542059772E-4</v>
      </c>
      <c r="I299" s="29">
        <v>3.3329317544665088E-4</v>
      </c>
      <c r="J299" s="29">
        <v>0.13642840738900711</v>
      </c>
      <c r="K299" s="29">
        <v>0.54733937924281162</v>
      </c>
      <c r="L299" s="29">
        <v>0.54733937924277254</v>
      </c>
      <c r="M299" s="29">
        <v>0.54733937924281162</v>
      </c>
      <c r="N299" s="29">
        <v>0.54733937924281162</v>
      </c>
      <c r="O299" s="29">
        <v>0.54733937924281162</v>
      </c>
      <c r="P299" s="29">
        <v>0.54733937924278564</v>
      </c>
      <c r="Q299" s="29">
        <v>0.54733937924282472</v>
      </c>
      <c r="R299" s="29">
        <v>0.54733937924278564</v>
      </c>
      <c r="S299" s="29">
        <v>-0.138342340831489</v>
      </c>
      <c r="T299" s="29">
        <v>-0.18311946817821931</v>
      </c>
      <c r="U299" s="29">
        <v>-0.18311946817827141</v>
      </c>
      <c r="V299" s="29">
        <v>-0.18311946817828451</v>
      </c>
      <c r="W299" s="29">
        <v>-0.18311946817825839</v>
      </c>
      <c r="X299" s="29">
        <v>-0.1831194681782454</v>
      </c>
      <c r="Y299" s="29">
        <v>-0.18311946817823241</v>
      </c>
      <c r="Z299" s="29">
        <v>-0.18311946817828451</v>
      </c>
      <c r="AA299" s="29">
        <v>-0.18311946817828451</v>
      </c>
      <c r="AB299" s="29">
        <v>-0.18311946817828451</v>
      </c>
      <c r="AC299" s="29">
        <v>-0.18311946817828451</v>
      </c>
      <c r="AD299" s="29">
        <v>-0.18311946817828451</v>
      </c>
      <c r="AE299" s="29">
        <v>0</v>
      </c>
      <c r="AF299" s="29">
        <v>0</v>
      </c>
      <c r="AG299" s="30">
        <v>0</v>
      </c>
    </row>
    <row r="300" spans="1:33" ht="15.75" customHeight="1" x14ac:dyDescent="0.2">
      <c r="A300" s="17" t="s">
        <v>57</v>
      </c>
      <c r="B300" s="18" t="s">
        <v>410</v>
      </c>
      <c r="C300" s="27">
        <v>1.4802723312197561</v>
      </c>
      <c r="D300" s="27">
        <v>1.480272331219965</v>
      </c>
      <c r="E300" s="27">
        <v>1.4802723312196</v>
      </c>
      <c r="F300" s="27">
        <v>1.48027233121986</v>
      </c>
      <c r="G300" s="27">
        <v>1.4802723312196</v>
      </c>
      <c r="H300" s="27">
        <v>1.48027233121986</v>
      </c>
      <c r="I300" s="27">
        <v>1.4802723312197039</v>
      </c>
      <c r="J300" s="27">
        <v>1.3922015958953671</v>
      </c>
      <c r="K300" s="27">
        <v>1.12629027605782</v>
      </c>
      <c r="L300" s="27">
        <v>1.126290276057768</v>
      </c>
      <c r="M300" s="27">
        <v>1.12629027605782</v>
      </c>
      <c r="N300" s="27">
        <v>1.1262902760576641</v>
      </c>
      <c r="O300" s="27">
        <v>1.126290276057925</v>
      </c>
      <c r="P300" s="27">
        <v>1.1262902760576119</v>
      </c>
      <c r="Q300" s="27">
        <v>1.126290276057768</v>
      </c>
      <c r="R300" s="27">
        <v>1.126290276057873</v>
      </c>
      <c r="S300" s="27">
        <v>0.51552725331429383</v>
      </c>
      <c r="T300" s="27">
        <v>0.47564254755732333</v>
      </c>
      <c r="U300" s="27">
        <v>0.47564254755742752</v>
      </c>
      <c r="V300" s="27">
        <v>0.47564254755732333</v>
      </c>
      <c r="W300" s="27">
        <v>0.47564254755742752</v>
      </c>
      <c r="X300" s="27">
        <v>0.47564254755716701</v>
      </c>
      <c r="Y300" s="27">
        <v>0.47564254755737539</v>
      </c>
      <c r="Z300" s="27">
        <v>0.47564254755732333</v>
      </c>
      <c r="AA300" s="27">
        <v>0.47564254755732333</v>
      </c>
      <c r="AB300" s="27">
        <v>0.47564254755732333</v>
      </c>
      <c r="AC300" s="27">
        <v>0.47564254755732333</v>
      </c>
      <c r="AD300" s="27">
        <v>0.47564254755732333</v>
      </c>
      <c r="AE300" s="27">
        <v>0</v>
      </c>
      <c r="AF300" s="27">
        <v>0</v>
      </c>
      <c r="AG300" s="28">
        <v>0</v>
      </c>
    </row>
    <row r="301" spans="1:33" ht="15.75" customHeight="1" x14ac:dyDescent="0.2">
      <c r="A301" s="19" t="s">
        <v>57</v>
      </c>
      <c r="B301" s="20" t="s">
        <v>411</v>
      </c>
      <c r="C301" s="29">
        <v>-0.55767689056661229</v>
      </c>
      <c r="D301" s="29">
        <v>-0.55767689056661229</v>
      </c>
      <c r="E301" s="29">
        <v>-0.55767689056661229</v>
      </c>
      <c r="F301" s="29">
        <v>-0.659765113652378</v>
      </c>
      <c r="G301" s="29">
        <v>-0.659765113652378</v>
      </c>
      <c r="H301" s="29">
        <v>-0.659765113652378</v>
      </c>
      <c r="I301" s="29">
        <v>-0.659765113652378</v>
      </c>
      <c r="J301" s="29">
        <v>-0.659765113652378</v>
      </c>
      <c r="K301" s="29">
        <v>-0.659765113652378</v>
      </c>
      <c r="L301" s="29">
        <v>-0.659765113652378</v>
      </c>
      <c r="M301" s="29">
        <v>-0.659765113652378</v>
      </c>
      <c r="N301" s="29">
        <v>-0.659765113652378</v>
      </c>
      <c r="O301" s="29">
        <v>-0.659765113652378</v>
      </c>
      <c r="P301" s="29">
        <v>-0.659765113652378</v>
      </c>
      <c r="Q301" s="29">
        <v>-0.659765113652378</v>
      </c>
      <c r="R301" s="29">
        <v>-0.659765113652378</v>
      </c>
      <c r="S301" s="29">
        <v>-0.659765113652378</v>
      </c>
      <c r="T301" s="29">
        <v>-0.659765113652378</v>
      </c>
      <c r="U301" s="29">
        <v>-0.659765113652378</v>
      </c>
      <c r="V301" s="29">
        <v>-0.659765113652378</v>
      </c>
      <c r="W301" s="29">
        <v>-0.659765113652378</v>
      </c>
      <c r="X301" s="29">
        <v>-0.659765113652378</v>
      </c>
      <c r="Y301" s="29">
        <v>-0.659765113652378</v>
      </c>
      <c r="Z301" s="29">
        <v>-0.659765113652378</v>
      </c>
      <c r="AA301" s="29">
        <v>-0.659765113652378</v>
      </c>
      <c r="AB301" s="29">
        <v>-0.659765113652378</v>
      </c>
      <c r="AC301" s="29">
        <v>-0.659765113652378</v>
      </c>
      <c r="AD301" s="29">
        <v>-0.659765113652378</v>
      </c>
      <c r="AE301" s="29">
        <v>0</v>
      </c>
      <c r="AF301" s="29">
        <v>0</v>
      </c>
      <c r="AG301" s="30">
        <v>0</v>
      </c>
    </row>
    <row r="302" spans="1:33" ht="15.75" customHeight="1" x14ac:dyDescent="0.2">
      <c r="A302" s="17" t="s">
        <v>57</v>
      </c>
      <c r="B302" s="18" t="s">
        <v>412</v>
      </c>
      <c r="C302" s="27">
        <v>-2.7897711133600001</v>
      </c>
      <c r="D302" s="27">
        <v>-2.8371047982199991</v>
      </c>
      <c r="E302" s="27">
        <v>-2.8844384830799989</v>
      </c>
      <c r="F302" s="27">
        <v>-2.9317721679399988</v>
      </c>
      <c r="G302" s="27">
        <v>-2.9791058527999992</v>
      </c>
      <c r="H302" s="27">
        <v>-3.02643953766</v>
      </c>
      <c r="I302" s="27">
        <v>-3.073773222519999</v>
      </c>
      <c r="J302" s="27">
        <v>-3.1211069073799989</v>
      </c>
      <c r="K302" s="27">
        <v>-3.1684405922399992</v>
      </c>
      <c r="L302" s="27">
        <v>-3.2157742770999991</v>
      </c>
      <c r="M302" s="27">
        <v>-3.263107961959999</v>
      </c>
      <c r="N302" s="27">
        <v>-3.2838512807559872</v>
      </c>
      <c r="O302" s="27">
        <v>-3.304594599551975</v>
      </c>
      <c r="P302" s="27">
        <v>-3.3253379183479641</v>
      </c>
      <c r="Q302" s="27">
        <v>-3.346081237143951</v>
      </c>
      <c r="R302" s="27">
        <v>-3.3668245559399401</v>
      </c>
      <c r="S302" s="27">
        <v>-3.387567874735927</v>
      </c>
      <c r="T302" s="27">
        <v>-3.4083111935319148</v>
      </c>
      <c r="U302" s="27">
        <v>-3.4290545123279039</v>
      </c>
      <c r="V302" s="27">
        <v>-3.449797831123893</v>
      </c>
      <c r="W302" s="27">
        <v>-3.4705411499198799</v>
      </c>
      <c r="X302" s="27">
        <v>-3.4912844687158651</v>
      </c>
      <c r="Y302" s="27">
        <v>-3.512027787511856</v>
      </c>
      <c r="Z302" s="27">
        <v>-3.5327711063078411</v>
      </c>
      <c r="AA302" s="27">
        <v>-3.553514425103832</v>
      </c>
      <c r="AB302" s="27">
        <v>-3.5742577438998171</v>
      </c>
      <c r="AC302" s="27">
        <v>-3.595001062695808</v>
      </c>
      <c r="AD302" s="27">
        <v>-3.6157443814917931</v>
      </c>
      <c r="AE302" s="27">
        <v>0</v>
      </c>
      <c r="AF302" s="27">
        <v>0</v>
      </c>
      <c r="AG302" s="28">
        <v>0</v>
      </c>
    </row>
    <row r="303" spans="1:33" ht="15.75" customHeight="1" x14ac:dyDescent="0.2">
      <c r="A303" s="19" t="s">
        <v>57</v>
      </c>
      <c r="B303" s="20" t="s">
        <v>413</v>
      </c>
      <c r="C303" s="29">
        <v>-0.55984904534601232</v>
      </c>
      <c r="D303" s="29">
        <v>-0.51961025596860622</v>
      </c>
      <c r="E303" s="29">
        <v>-0.50511697928789168</v>
      </c>
      <c r="F303" s="29">
        <v>-0.43614149387183321</v>
      </c>
      <c r="G303" s="29">
        <v>-0.38001308463483813</v>
      </c>
      <c r="H303" s="29">
        <v>-0.30990019094286309</v>
      </c>
      <c r="I303" s="29">
        <v>-0.25053361706795818</v>
      </c>
      <c r="J303" s="29">
        <v>-0.26584345156272099</v>
      </c>
      <c r="K303" s="29">
        <v>-0.26208533968950443</v>
      </c>
      <c r="L303" s="29">
        <v>-0.24183103441656401</v>
      </c>
      <c r="M303" s="29">
        <v>-0.2449384404083951</v>
      </c>
      <c r="N303" s="29">
        <v>-0.25041229922211278</v>
      </c>
      <c r="O303" s="29">
        <v>-0.25315036356279919</v>
      </c>
      <c r="P303" s="29">
        <v>-0.21394086283224351</v>
      </c>
      <c r="Q303" s="29">
        <v>-0.20591540301185571</v>
      </c>
      <c r="R303" s="29">
        <v>-0.20580401253721731</v>
      </c>
      <c r="S303" s="29">
        <v>-0.2041144640865411</v>
      </c>
      <c r="T303" s="29">
        <v>-0.1938021615191573</v>
      </c>
      <c r="U303" s="29">
        <v>-0.19006646228511359</v>
      </c>
      <c r="V303" s="29">
        <v>-0.21721851636176939</v>
      </c>
      <c r="W303" s="29">
        <v>-0.22835584471252199</v>
      </c>
      <c r="X303" s="29">
        <v>-0.2256387072924729</v>
      </c>
      <c r="Y303" s="29">
        <v>-0.22386671100775929</v>
      </c>
      <c r="Z303" s="29">
        <v>-0.21401546817407699</v>
      </c>
      <c r="AA303" s="29">
        <v>-0.2134985880943229</v>
      </c>
      <c r="AB303" s="29">
        <v>-0.21412146399297749</v>
      </c>
      <c r="AC303" s="29">
        <v>-0.21341808789465619</v>
      </c>
      <c r="AD303" s="29">
        <v>-0.21320538704754011</v>
      </c>
      <c r="AE303" s="29">
        <v>0</v>
      </c>
      <c r="AF303" s="29">
        <v>0</v>
      </c>
      <c r="AG303" s="30">
        <v>0</v>
      </c>
    </row>
    <row r="304" spans="1:33" ht="15.75" customHeight="1" x14ac:dyDescent="0.2">
      <c r="A304" s="17" t="s">
        <v>57</v>
      </c>
      <c r="B304" s="18" t="s">
        <v>414</v>
      </c>
      <c r="C304" s="27">
        <v>-4.3319183357447569E-2</v>
      </c>
      <c r="D304" s="27">
        <v>-3.9356218355213593E-2</v>
      </c>
      <c r="E304" s="27">
        <v>-3.7874962476524852E-2</v>
      </c>
      <c r="F304" s="27">
        <v>-2.9207704637031082E-2</v>
      </c>
      <c r="G304" s="27">
        <v>-2.308204968743411E-2</v>
      </c>
      <c r="H304" s="27">
        <v>-1.5630915908298661E-2</v>
      </c>
      <c r="I304" s="27">
        <v>-9.1917252703235201E-3</v>
      </c>
      <c r="J304" s="27">
        <v>-9.3329007612693998E-3</v>
      </c>
      <c r="K304" s="27">
        <v>-9.7405989428995844E-3</v>
      </c>
      <c r="L304" s="27">
        <v>-8.1979175234507505E-3</v>
      </c>
      <c r="M304" s="27">
        <v>-8.3805705799821512E-3</v>
      </c>
      <c r="N304" s="27">
        <v>-1.0338744568946951E-2</v>
      </c>
      <c r="O304" s="27">
        <v>-1.1727967264265581E-2</v>
      </c>
      <c r="P304" s="27">
        <v>-7.6698219518664436E-3</v>
      </c>
      <c r="Q304" s="27">
        <v>-6.1953508880535539E-3</v>
      </c>
      <c r="R304" s="27">
        <v>-7.5934114923032897E-3</v>
      </c>
      <c r="S304" s="27">
        <v>-8.6309258471699186E-3</v>
      </c>
      <c r="T304" s="27">
        <v>-8.7178343526478734E-3</v>
      </c>
      <c r="U304" s="27">
        <v>-9.3023789509723721E-3</v>
      </c>
      <c r="V304" s="27">
        <v>-1.231365679942437E-2</v>
      </c>
      <c r="W304" s="27">
        <v>-1.3922834762027809E-2</v>
      </c>
      <c r="X304" s="27">
        <v>-1.432618745110862E-2</v>
      </c>
      <c r="Y304" s="27">
        <v>-1.471940613694454E-2</v>
      </c>
      <c r="Z304" s="27">
        <v>-1.415989264504507E-2</v>
      </c>
      <c r="AA304" s="27">
        <v>-1.428963332231387E-2</v>
      </c>
      <c r="AB304" s="27">
        <v>-1.456349821490751E-2</v>
      </c>
      <c r="AC304" s="27">
        <v>-1.47813070575271E-2</v>
      </c>
      <c r="AD304" s="27">
        <v>-1.4995496399138801E-2</v>
      </c>
      <c r="AE304" s="27">
        <v>0</v>
      </c>
      <c r="AF304" s="27">
        <v>0</v>
      </c>
      <c r="AG304" s="28">
        <v>0</v>
      </c>
    </row>
    <row r="305" spans="1:33" ht="15.75" customHeight="1" x14ac:dyDescent="0.2">
      <c r="A305" s="19" t="s">
        <v>57</v>
      </c>
      <c r="B305" s="20" t="s">
        <v>415</v>
      </c>
      <c r="C305" s="29">
        <v>-0.23279219526047021</v>
      </c>
      <c r="D305" s="29">
        <v>-0.21961457010220201</v>
      </c>
      <c r="E305" s="29">
        <v>-0.2135624192996988</v>
      </c>
      <c r="F305" s="29">
        <v>-0.1848411131543852</v>
      </c>
      <c r="G305" s="29">
        <v>-0.16268914469493581</v>
      </c>
      <c r="H305" s="29">
        <v>-0.1355446374788086</v>
      </c>
      <c r="I305" s="29">
        <v>-0.1105665446656124</v>
      </c>
      <c r="J305" s="29">
        <v>-0.1054463140568493</v>
      </c>
      <c r="K305" s="29">
        <v>-0.10160618236344419</v>
      </c>
      <c r="L305" s="29">
        <v>-9.2117773022109301E-2</v>
      </c>
      <c r="M305" s="29">
        <v>-8.8121895341812126E-2</v>
      </c>
      <c r="N305" s="29">
        <v>-9.0067644776894357E-2</v>
      </c>
      <c r="O305" s="29">
        <v>-9.0891232439670289E-2</v>
      </c>
      <c r="P305" s="29">
        <v>-7.5168805839036845E-2</v>
      </c>
      <c r="Q305" s="29">
        <v>-6.7072627095840748E-2</v>
      </c>
      <c r="R305" s="29">
        <v>-6.8322818129329471E-2</v>
      </c>
      <c r="S305" s="29">
        <v>-6.855475398013898E-2</v>
      </c>
      <c r="T305" s="29">
        <v>-6.4746253777805574E-2</v>
      </c>
      <c r="U305" s="29">
        <v>-6.3981139920982963E-2</v>
      </c>
      <c r="V305" s="29">
        <v>-7.5735611350121412E-2</v>
      </c>
      <c r="W305" s="29">
        <v>-8.098445574358068E-2</v>
      </c>
      <c r="X305" s="29">
        <v>-8.0642005600037467E-2</v>
      </c>
      <c r="Y305" s="29">
        <v>-8.0578843706640021E-2</v>
      </c>
      <c r="Z305" s="29">
        <v>-7.608399309032543E-2</v>
      </c>
      <c r="AA305" s="29">
        <v>-7.5250118472014335E-2</v>
      </c>
      <c r="AB305" s="29">
        <v>-7.5344971891712548E-2</v>
      </c>
      <c r="AC305" s="29">
        <v>-7.5348671898775588E-2</v>
      </c>
      <c r="AD305" s="29">
        <v>-7.5495946058983923E-2</v>
      </c>
      <c r="AE305" s="29">
        <v>0</v>
      </c>
      <c r="AF305" s="29">
        <v>0</v>
      </c>
      <c r="AG305" s="30">
        <v>0</v>
      </c>
    </row>
    <row r="306" spans="1:33" ht="15.75" customHeight="1" x14ac:dyDescent="0.2">
      <c r="A306" s="17" t="s">
        <v>57</v>
      </c>
      <c r="B306" s="18" t="s">
        <v>416</v>
      </c>
      <c r="C306" s="27">
        <v>-0.23060566017177619</v>
      </c>
      <c r="D306" s="27">
        <v>-0.21676911380721739</v>
      </c>
      <c r="E306" s="27">
        <v>-0.21030052479574901</v>
      </c>
      <c r="F306" s="27">
        <v>-0.1804875540527521</v>
      </c>
      <c r="G306" s="27">
        <v>-0.15749444993814951</v>
      </c>
      <c r="H306" s="27">
        <v>-0.1293966247639094</v>
      </c>
      <c r="I306" s="27">
        <v>-0.1035784242380256</v>
      </c>
      <c r="J306" s="27">
        <v>-9.8265163375490669E-2</v>
      </c>
      <c r="K306" s="27">
        <v>-9.4281427592822778E-2</v>
      </c>
      <c r="L306" s="27">
        <v>-8.4485934626625889E-2</v>
      </c>
      <c r="M306" s="27">
        <v>-8.0367265467607765E-2</v>
      </c>
      <c r="N306" s="27">
        <v>-8.2378984329364649E-2</v>
      </c>
      <c r="O306" s="27">
        <v>-8.3232703465458899E-2</v>
      </c>
      <c r="P306" s="27">
        <v>-6.7037397598838658E-2</v>
      </c>
      <c r="Q306" s="27">
        <v>-5.8727138634831887E-2</v>
      </c>
      <c r="R306" s="27">
        <v>-5.997654297293608E-2</v>
      </c>
      <c r="S306" s="27">
        <v>-6.0271360438077862E-2</v>
      </c>
      <c r="T306" s="27">
        <v>-5.6780932870964543E-2</v>
      </c>
      <c r="U306" s="27">
        <v>-5.6140087308590103E-2</v>
      </c>
      <c r="V306" s="27">
        <v>-6.7224400293399711E-2</v>
      </c>
      <c r="W306" s="27">
        <v>-7.2214464235336284E-2</v>
      </c>
      <c r="X306" s="27">
        <v>-7.1966646146894311E-2</v>
      </c>
      <c r="Y306" s="27">
        <v>-7.1979437125642559E-2</v>
      </c>
      <c r="Z306" s="27">
        <v>-6.7840431626302836E-2</v>
      </c>
      <c r="AA306" s="27">
        <v>-6.7129370191027188E-2</v>
      </c>
      <c r="AB306" s="27">
        <v>-6.728716735589553E-2</v>
      </c>
      <c r="AC306" s="27">
        <v>-6.7358575552071517E-2</v>
      </c>
      <c r="AD306" s="27">
        <v>-6.7563440283977802E-2</v>
      </c>
      <c r="AE306" s="27">
        <v>0</v>
      </c>
      <c r="AF306" s="27">
        <v>0</v>
      </c>
      <c r="AG306" s="28">
        <v>0</v>
      </c>
    </row>
    <row r="307" spans="1:33" ht="15.75" customHeight="1" x14ac:dyDescent="0.2">
      <c r="A307" s="19" t="s">
        <v>57</v>
      </c>
      <c r="B307" s="20" t="s">
        <v>417</v>
      </c>
      <c r="C307" s="29">
        <v>-5.3132006556318293E-2</v>
      </c>
      <c r="D307" s="29">
        <v>-4.3870353703973249E-2</v>
      </c>
      <c r="E307" s="29">
        <v>-4.3379072715919009E-2</v>
      </c>
      <c r="F307" s="29">
        <v>-4.1605122027664788E-2</v>
      </c>
      <c r="G307" s="29">
        <v>-3.6747440314318702E-2</v>
      </c>
      <c r="H307" s="29">
        <v>-2.9328012791846429E-2</v>
      </c>
      <c r="I307" s="29">
        <v>-2.719692289399666E-2</v>
      </c>
      <c r="J307" s="29">
        <v>-5.2799073369111688E-2</v>
      </c>
      <c r="K307" s="29">
        <v>-5.6457130790337873E-2</v>
      </c>
      <c r="L307" s="29">
        <v>-5.7029409244377993E-2</v>
      </c>
      <c r="M307" s="29">
        <v>-6.8068709018993062E-2</v>
      </c>
      <c r="N307" s="29">
        <v>-6.7626925546906885E-2</v>
      </c>
      <c r="O307" s="29">
        <v>-6.7298460393404438E-2</v>
      </c>
      <c r="P307" s="29">
        <v>-6.406483744250159E-2</v>
      </c>
      <c r="Q307" s="29">
        <v>-7.3920286393129531E-2</v>
      </c>
      <c r="R307" s="29">
        <v>-6.9911239942648418E-2</v>
      </c>
      <c r="S307" s="29">
        <v>-6.6657423821154374E-2</v>
      </c>
      <c r="T307" s="29">
        <v>-6.3557140517739294E-2</v>
      </c>
      <c r="U307" s="29">
        <v>-6.0642856104568182E-2</v>
      </c>
      <c r="V307" s="29">
        <v>-6.1944847918823903E-2</v>
      </c>
      <c r="W307" s="29">
        <v>-6.1234089971577192E-2</v>
      </c>
      <c r="X307" s="29">
        <v>-5.8703868094432482E-2</v>
      </c>
      <c r="Y307" s="29">
        <v>-5.6589024038532137E-2</v>
      </c>
      <c r="Z307" s="29">
        <v>-5.5931150812403713E-2</v>
      </c>
      <c r="AA307" s="29">
        <v>-5.6829466108967532E-2</v>
      </c>
      <c r="AB307" s="29">
        <v>-5.6925826530461902E-2</v>
      </c>
      <c r="AC307" s="29">
        <v>-5.5929533386281947E-2</v>
      </c>
      <c r="AD307" s="29">
        <v>-5.5150504305439572E-2</v>
      </c>
      <c r="AE307" s="29">
        <v>0</v>
      </c>
      <c r="AF307" s="29">
        <v>0</v>
      </c>
      <c r="AG307" s="30">
        <v>0</v>
      </c>
    </row>
    <row r="308" spans="1:33" ht="15.75" customHeight="1" x14ac:dyDescent="0.2">
      <c r="A308" s="17" t="s">
        <v>57</v>
      </c>
      <c r="B308" s="18" t="s">
        <v>418</v>
      </c>
      <c r="C308" s="27">
        <v>0</v>
      </c>
      <c r="D308" s="27">
        <v>0</v>
      </c>
      <c r="E308" s="27">
        <v>0</v>
      </c>
      <c r="F308" s="27">
        <v>0</v>
      </c>
      <c r="G308" s="27">
        <v>0</v>
      </c>
      <c r="H308" s="27">
        <v>0</v>
      </c>
      <c r="I308" s="27">
        <v>0</v>
      </c>
      <c r="J308" s="27">
        <v>0</v>
      </c>
      <c r="K308" s="27">
        <v>0</v>
      </c>
      <c r="L308" s="27">
        <v>0</v>
      </c>
      <c r="M308" s="27">
        <v>0</v>
      </c>
      <c r="N308" s="27">
        <v>0</v>
      </c>
      <c r="O308" s="27">
        <v>0</v>
      </c>
      <c r="P308" s="27">
        <v>0</v>
      </c>
      <c r="Q308" s="27">
        <v>0</v>
      </c>
      <c r="R308" s="27">
        <v>0</v>
      </c>
      <c r="S308" s="27">
        <v>0</v>
      </c>
      <c r="T308" s="27">
        <v>0</v>
      </c>
      <c r="U308" s="27">
        <v>0</v>
      </c>
      <c r="V308" s="27">
        <v>0</v>
      </c>
      <c r="W308" s="27">
        <v>0</v>
      </c>
      <c r="X308" s="27">
        <v>0</v>
      </c>
      <c r="Y308" s="27">
        <v>0</v>
      </c>
      <c r="Z308" s="27">
        <v>0</v>
      </c>
      <c r="AA308" s="27">
        <v>0</v>
      </c>
      <c r="AB308" s="27">
        <v>0</v>
      </c>
      <c r="AC308" s="27">
        <v>0</v>
      </c>
      <c r="AD308" s="27">
        <v>0</v>
      </c>
      <c r="AE308" s="27">
        <v>0</v>
      </c>
      <c r="AF308" s="27">
        <v>0</v>
      </c>
      <c r="AG308" s="28">
        <v>0</v>
      </c>
    </row>
    <row r="309" spans="1:33" ht="15.75" customHeight="1" x14ac:dyDescent="0.2">
      <c r="A309" s="17" t="s">
        <v>57</v>
      </c>
      <c r="B309" s="18" t="s">
        <v>419</v>
      </c>
      <c r="C309" s="27">
        <v>0.28561327491731747</v>
      </c>
      <c r="D309" s="27">
        <v>0.27584239835386998</v>
      </c>
      <c r="E309" s="27">
        <v>0.2228184478937113</v>
      </c>
      <c r="F309" s="27">
        <v>0.16597541815093189</v>
      </c>
      <c r="G309" s="27">
        <v>0.17260044243529751</v>
      </c>
      <c r="H309" s="27">
        <v>0.2050096793805721</v>
      </c>
      <c r="I309" s="27">
        <v>0.2760242884153935</v>
      </c>
      <c r="J309" s="27">
        <v>0.12750569488005109</v>
      </c>
      <c r="K309" s="27">
        <v>0.24056778569822901</v>
      </c>
      <c r="L309" s="27">
        <v>0.19202826947110041</v>
      </c>
      <c r="M309" s="27">
        <v>0.31927072182976352</v>
      </c>
      <c r="N309" s="27">
        <v>0.24923413737196301</v>
      </c>
      <c r="O309" s="27">
        <v>0.21175225263456471</v>
      </c>
      <c r="P309" s="27">
        <v>0.34063154460755962</v>
      </c>
      <c r="Q309" s="27">
        <v>0.2916987153201363</v>
      </c>
      <c r="R309" s="27">
        <v>0.26193387133250767</v>
      </c>
      <c r="S309" s="27">
        <v>0.29029596077829578</v>
      </c>
      <c r="T309" s="27">
        <v>0.2443060651820482</v>
      </c>
      <c r="U309" s="27">
        <v>0.29835635849780873</v>
      </c>
      <c r="V309" s="27">
        <v>0.24837536592864451</v>
      </c>
      <c r="W309" s="27">
        <v>0.20096301532569921</v>
      </c>
      <c r="X309" s="27">
        <v>0.28520481931642178</v>
      </c>
      <c r="Y309" s="27">
        <v>0.26840341083669111</v>
      </c>
      <c r="Z309" s="27">
        <v>0.2609634818604965</v>
      </c>
      <c r="AA309" s="27">
        <v>0.26192404643552802</v>
      </c>
      <c r="AB309" s="27">
        <v>0.26288461101055949</v>
      </c>
      <c r="AC309" s="27">
        <v>0.2638451755855914</v>
      </c>
      <c r="AD309" s="27">
        <v>0.26480574016062292</v>
      </c>
      <c r="AE309" s="27">
        <v>0.26480574016062292</v>
      </c>
      <c r="AF309" s="27">
        <v>0.26480574016062292</v>
      </c>
      <c r="AG309" s="28">
        <v>0.26480574016062292</v>
      </c>
    </row>
    <row r="310" spans="1:33" ht="15.75" customHeight="1" x14ac:dyDescent="0.2">
      <c r="A310" s="17" t="s">
        <v>59</v>
      </c>
      <c r="B310" s="18" t="s">
        <v>406</v>
      </c>
      <c r="C310" s="27">
        <v>-22.487899941071419</v>
      </c>
      <c r="D310" s="27">
        <v>-22.48789994107225</v>
      </c>
      <c r="E310" s="27">
        <v>-17.392308881828171</v>
      </c>
      <c r="F310" s="27">
        <v>2.0219068671173468</v>
      </c>
      <c r="G310" s="27">
        <v>2.021906867117139</v>
      </c>
      <c r="H310" s="27">
        <v>2.021906867116722</v>
      </c>
      <c r="I310" s="27">
        <v>2.0219068671177638</v>
      </c>
      <c r="J310" s="27">
        <v>2.0219068671179721</v>
      </c>
      <c r="K310" s="27">
        <v>2.021906867116305</v>
      </c>
      <c r="L310" s="27">
        <v>2.0219068671175551</v>
      </c>
      <c r="M310" s="27">
        <v>2.0219068671181799</v>
      </c>
      <c r="N310" s="27">
        <v>2.021906867116305</v>
      </c>
      <c r="O310" s="27">
        <v>-1.279005463964741</v>
      </c>
      <c r="P310" s="27">
        <v>-16.87277989321456</v>
      </c>
      <c r="Q310" s="27">
        <v>-16.872779893215601</v>
      </c>
      <c r="R310" s="27">
        <v>-16.872779893214972</v>
      </c>
      <c r="S310" s="27">
        <v>-16.872779893215181</v>
      </c>
      <c r="T310" s="27">
        <v>-24.30850775771146</v>
      </c>
      <c r="U310" s="27">
        <v>-25.362660233055539</v>
      </c>
      <c r="V310" s="27">
        <v>-25.362660233057419</v>
      </c>
      <c r="W310" s="27">
        <v>-25.36266023305512</v>
      </c>
      <c r="X310" s="27">
        <v>-25.36266023305345</v>
      </c>
      <c r="Y310" s="27">
        <v>-25.362660233056161</v>
      </c>
      <c r="Z310" s="27">
        <v>-25.362660233056371</v>
      </c>
      <c r="AA310" s="27">
        <v>-25.362660233056371</v>
      </c>
      <c r="AB310" s="27">
        <v>-25.362660233056371</v>
      </c>
      <c r="AC310" s="27">
        <v>-25.362660233056371</v>
      </c>
      <c r="AD310" s="27">
        <v>-25.362660233056371</v>
      </c>
      <c r="AE310" s="27">
        <v>0</v>
      </c>
      <c r="AF310" s="27">
        <v>0</v>
      </c>
      <c r="AG310" s="28">
        <v>0</v>
      </c>
    </row>
    <row r="311" spans="1:33" ht="15.75" customHeight="1" x14ac:dyDescent="0.2">
      <c r="A311" s="19" t="s">
        <v>59</v>
      </c>
      <c r="B311" s="20" t="s">
        <v>407</v>
      </c>
      <c r="C311" s="29">
        <v>-4.3194768145084144</v>
      </c>
      <c r="D311" s="29">
        <v>-4.3194768145083096</v>
      </c>
      <c r="E311" s="29">
        <v>-3.3527476363485822</v>
      </c>
      <c r="F311" s="29">
        <v>0.33049399390124751</v>
      </c>
      <c r="G311" s="29">
        <v>0.33049399390129958</v>
      </c>
      <c r="H311" s="29">
        <v>0.33049399390124751</v>
      </c>
      <c r="I311" s="29">
        <v>0.33049399390140383</v>
      </c>
      <c r="J311" s="29">
        <v>0.33049399390124751</v>
      </c>
      <c r="K311" s="29">
        <v>0.33049399390124751</v>
      </c>
      <c r="L311" s="29">
        <v>0.3304939939013517</v>
      </c>
      <c r="M311" s="29">
        <v>0.33049399390129958</v>
      </c>
      <c r="N311" s="29">
        <v>0.33049399390129958</v>
      </c>
      <c r="O311" s="29">
        <v>-0.29346540592595238</v>
      </c>
      <c r="P311" s="29">
        <v>-3.2411043298235902</v>
      </c>
      <c r="Q311" s="29">
        <v>-3.2411043298235902</v>
      </c>
      <c r="R311" s="29">
        <v>-3.2411043298235378</v>
      </c>
      <c r="S311" s="29">
        <v>-3.241104329823433</v>
      </c>
      <c r="T311" s="29">
        <v>-4.7196862044572132</v>
      </c>
      <c r="U311" s="29">
        <v>-4.9298424316713474</v>
      </c>
      <c r="V311" s="29">
        <v>-4.9298424316715028</v>
      </c>
      <c r="W311" s="29">
        <v>-4.9298424316712417</v>
      </c>
      <c r="X311" s="29">
        <v>-4.9298424316707727</v>
      </c>
      <c r="Y311" s="29">
        <v>-4.9298424316715543</v>
      </c>
      <c r="Z311" s="29">
        <v>-4.9298424316713474</v>
      </c>
      <c r="AA311" s="29">
        <v>-4.9298424316713474</v>
      </c>
      <c r="AB311" s="29">
        <v>-4.9298424316713474</v>
      </c>
      <c r="AC311" s="29">
        <v>-4.9298424316713474</v>
      </c>
      <c r="AD311" s="29">
        <v>-4.9298424316713474</v>
      </c>
      <c r="AE311" s="29">
        <v>0</v>
      </c>
      <c r="AF311" s="29">
        <v>0</v>
      </c>
      <c r="AG311" s="30">
        <v>0</v>
      </c>
    </row>
    <row r="312" spans="1:33" ht="15.75" customHeight="1" x14ac:dyDescent="0.2">
      <c r="A312" s="17" t="s">
        <v>59</v>
      </c>
      <c r="B312" s="18" t="s">
        <v>408</v>
      </c>
      <c r="C312" s="27">
        <v>-3.2631857579130541</v>
      </c>
      <c r="D312" s="27">
        <v>-3.2631857579130541</v>
      </c>
      <c r="E312" s="27">
        <v>-2.62622673872634</v>
      </c>
      <c r="F312" s="27">
        <v>-0.19841488074152849</v>
      </c>
      <c r="G312" s="27">
        <v>-0.19841488074152849</v>
      </c>
      <c r="H312" s="27">
        <v>-0.1984148807414764</v>
      </c>
      <c r="I312" s="27">
        <v>-0.19841488074158059</v>
      </c>
      <c r="J312" s="27">
        <v>-0.1984148807414764</v>
      </c>
      <c r="K312" s="27">
        <v>-0.19841488074152849</v>
      </c>
      <c r="L312" s="27">
        <v>-0.19841488074152849</v>
      </c>
      <c r="M312" s="27">
        <v>-0.19841488074152849</v>
      </c>
      <c r="N312" s="27">
        <v>-0.1984148807414764</v>
      </c>
      <c r="O312" s="27">
        <v>-0.80284757939204587</v>
      </c>
      <c r="P312" s="27">
        <v>-3.6588247180276121</v>
      </c>
      <c r="Q312" s="27">
        <v>-3.658824718027716</v>
      </c>
      <c r="R312" s="27">
        <v>-3.658824718027716</v>
      </c>
      <c r="S312" s="27">
        <v>-3.6588247180276121</v>
      </c>
      <c r="T312" s="27">
        <v>-5.3921710207435938</v>
      </c>
      <c r="U312" s="27">
        <v>-5.7882407500630197</v>
      </c>
      <c r="V312" s="27">
        <v>-5.7882407500631254</v>
      </c>
      <c r="W312" s="27">
        <v>-5.7882407500629682</v>
      </c>
      <c r="X312" s="27">
        <v>-5.7882407500624469</v>
      </c>
      <c r="Y312" s="27">
        <v>-5.7882407500630197</v>
      </c>
      <c r="Z312" s="27">
        <v>-5.7882407500630197</v>
      </c>
      <c r="AA312" s="27">
        <v>-5.7882407500630197</v>
      </c>
      <c r="AB312" s="27">
        <v>-5.7882407500630197</v>
      </c>
      <c r="AC312" s="27">
        <v>-5.7882407500630197</v>
      </c>
      <c r="AD312" s="27">
        <v>-5.7882407500630197</v>
      </c>
      <c r="AE312" s="27">
        <v>0</v>
      </c>
      <c r="AF312" s="27">
        <v>0</v>
      </c>
      <c r="AG312" s="28">
        <v>0</v>
      </c>
    </row>
    <row r="313" spans="1:33" ht="15.75" customHeight="1" x14ac:dyDescent="0.2">
      <c r="A313" s="19" t="s">
        <v>59</v>
      </c>
      <c r="B313" s="20" t="s">
        <v>409</v>
      </c>
      <c r="C313" s="29">
        <v>-1.421111818512429</v>
      </c>
      <c r="D313" s="29">
        <v>-1.4211118185121689</v>
      </c>
      <c r="E313" s="29">
        <v>-1.187128915425177</v>
      </c>
      <c r="F313" s="29">
        <v>-0.29565292920391539</v>
      </c>
      <c r="G313" s="29">
        <v>-0.29565292920386332</v>
      </c>
      <c r="H313" s="29">
        <v>-0.29565292920386332</v>
      </c>
      <c r="I313" s="29">
        <v>-0.29565292920391539</v>
      </c>
      <c r="J313" s="29">
        <v>-0.29565292920381131</v>
      </c>
      <c r="K313" s="29">
        <v>-0.29565292920391539</v>
      </c>
      <c r="L313" s="29">
        <v>-0.29565292920391539</v>
      </c>
      <c r="M313" s="29">
        <v>-0.29565292920386332</v>
      </c>
      <c r="N313" s="29">
        <v>-0.29565292920375907</v>
      </c>
      <c r="O313" s="29">
        <v>-0.53988439008501143</v>
      </c>
      <c r="P313" s="29">
        <v>-1.693657856971887</v>
      </c>
      <c r="Q313" s="29">
        <v>-1.6936578569719909</v>
      </c>
      <c r="R313" s="29">
        <v>-1.6936578569719389</v>
      </c>
      <c r="S313" s="29">
        <v>-1.693657856971887</v>
      </c>
      <c r="T313" s="29">
        <v>-1.6592590184357101</v>
      </c>
      <c r="U313" s="29">
        <v>-1.654353882410319</v>
      </c>
      <c r="V313" s="29">
        <v>-1.654353882410371</v>
      </c>
      <c r="W313" s="29">
        <v>-1.654353882410267</v>
      </c>
      <c r="X313" s="29">
        <v>-1.6543538824101629</v>
      </c>
      <c r="Y313" s="29">
        <v>-1.6543538824105279</v>
      </c>
      <c r="Z313" s="29">
        <v>-1.6543538824101629</v>
      </c>
      <c r="AA313" s="29">
        <v>-1.6543538824101629</v>
      </c>
      <c r="AB313" s="29">
        <v>-1.6543538824101629</v>
      </c>
      <c r="AC313" s="29">
        <v>-1.6543538824101629</v>
      </c>
      <c r="AD313" s="29">
        <v>-1.6543538824101629</v>
      </c>
      <c r="AE313" s="29">
        <v>0</v>
      </c>
      <c r="AF313" s="29">
        <v>0</v>
      </c>
      <c r="AG313" s="30">
        <v>0</v>
      </c>
    </row>
    <row r="314" spans="1:33" ht="15.75" customHeight="1" x14ac:dyDescent="0.2">
      <c r="A314" s="17" t="s">
        <v>59</v>
      </c>
      <c r="B314" s="18" t="s">
        <v>410</v>
      </c>
      <c r="C314" s="27">
        <v>-12.157607152753521</v>
      </c>
      <c r="D314" s="27">
        <v>-12.157607152751851</v>
      </c>
      <c r="E314" s="27">
        <v>-7.2835182581378222</v>
      </c>
      <c r="F314" s="27">
        <v>11.286783874722159</v>
      </c>
      <c r="G314" s="27">
        <v>11.286783874722991</v>
      </c>
      <c r="H314" s="27">
        <v>11.286783874721319</v>
      </c>
      <c r="I314" s="27">
        <v>11.28678387472466</v>
      </c>
      <c r="J314" s="27">
        <v>11.286783874722991</v>
      </c>
      <c r="K314" s="27">
        <v>11.286783874719649</v>
      </c>
      <c r="L314" s="27">
        <v>11.28678387472049</v>
      </c>
      <c r="M314" s="27">
        <v>11.28678387472466</v>
      </c>
      <c r="N314" s="27">
        <v>11.286783874722991</v>
      </c>
      <c r="O314" s="27">
        <v>4.6397620514834816</v>
      </c>
      <c r="P314" s="27">
        <v>-26.761423470660699</v>
      </c>
      <c r="Q314" s="27">
        <v>-26.761423470658201</v>
      </c>
      <c r="R314" s="27">
        <v>-26.761423470659029</v>
      </c>
      <c r="S314" s="27">
        <v>-26.761423470658201</v>
      </c>
      <c r="T314" s="27">
        <v>-14.132699444889189</v>
      </c>
      <c r="U314" s="27">
        <v>-12.33189419075916</v>
      </c>
      <c r="V314" s="27">
        <v>-12.331894190759989</v>
      </c>
      <c r="W314" s="27">
        <v>-12.33189419075916</v>
      </c>
      <c r="X314" s="27">
        <v>-12.33189419075749</v>
      </c>
      <c r="Y314" s="27">
        <v>-12.331894190759989</v>
      </c>
      <c r="Z314" s="27">
        <v>-12.33189419076249</v>
      </c>
      <c r="AA314" s="27">
        <v>-12.33189419076249</v>
      </c>
      <c r="AB314" s="27">
        <v>-12.33189419076249</v>
      </c>
      <c r="AC314" s="27">
        <v>-12.33189419076249</v>
      </c>
      <c r="AD314" s="27">
        <v>-12.33189419076249</v>
      </c>
      <c r="AE314" s="27">
        <v>0</v>
      </c>
      <c r="AF314" s="27">
        <v>0</v>
      </c>
      <c r="AG314" s="28">
        <v>0</v>
      </c>
    </row>
    <row r="315" spans="1:33" ht="15.75" customHeight="1" x14ac:dyDescent="0.2">
      <c r="A315" s="19" t="s">
        <v>59</v>
      </c>
      <c r="B315" s="20" t="s">
        <v>411</v>
      </c>
      <c r="C315" s="29">
        <v>-5.8102564871101743</v>
      </c>
      <c r="D315" s="29">
        <v>-5.8102564871101743</v>
      </c>
      <c r="E315" s="29">
        <v>-5.8102564871101743</v>
      </c>
      <c r="F315" s="29">
        <v>-4.757435385226259</v>
      </c>
      <c r="G315" s="29">
        <v>-4.757435385226259</v>
      </c>
      <c r="H315" s="29">
        <v>-4.757435385226259</v>
      </c>
      <c r="I315" s="29">
        <v>-4.757435385226259</v>
      </c>
      <c r="J315" s="29">
        <v>-4.757435385226259</v>
      </c>
      <c r="K315" s="29">
        <v>-4.757435385226259</v>
      </c>
      <c r="L315" s="29">
        <v>-4.757435385226259</v>
      </c>
      <c r="M315" s="29">
        <v>-4.757435385226259</v>
      </c>
      <c r="N315" s="29">
        <v>-4.757435385226259</v>
      </c>
      <c r="O315" s="29">
        <v>-4.757435385226259</v>
      </c>
      <c r="P315" s="29">
        <v>-4.757435385226259</v>
      </c>
      <c r="Q315" s="29">
        <v>-4.757435385226259</v>
      </c>
      <c r="R315" s="29">
        <v>-4.757435385226259</v>
      </c>
      <c r="S315" s="29">
        <v>-4.757435385226259</v>
      </c>
      <c r="T315" s="29">
        <v>-4.757435385226259</v>
      </c>
      <c r="U315" s="29">
        <v>-4.757435385226259</v>
      </c>
      <c r="V315" s="29">
        <v>-4.757435385226259</v>
      </c>
      <c r="W315" s="29">
        <v>-4.757435385226259</v>
      </c>
      <c r="X315" s="29">
        <v>-4.757435385226259</v>
      </c>
      <c r="Y315" s="29">
        <v>-4.757435385226259</v>
      </c>
      <c r="Z315" s="29">
        <v>-4.757435385226259</v>
      </c>
      <c r="AA315" s="29">
        <v>-4.757435385226259</v>
      </c>
      <c r="AB315" s="29">
        <v>-4.757435385226259</v>
      </c>
      <c r="AC315" s="29">
        <v>-4.757435385226259</v>
      </c>
      <c r="AD315" s="29">
        <v>-4.757435385226259</v>
      </c>
      <c r="AE315" s="29">
        <v>0</v>
      </c>
      <c r="AF315" s="29">
        <v>0</v>
      </c>
      <c r="AG315" s="30">
        <v>0</v>
      </c>
    </row>
    <row r="316" spans="1:33" ht="15.75" customHeight="1" x14ac:dyDescent="0.2">
      <c r="A316" s="17" t="s">
        <v>59</v>
      </c>
      <c r="B316" s="18" t="s">
        <v>412</v>
      </c>
      <c r="C316" s="27">
        <v>-1.5193147199999999</v>
      </c>
      <c r="D316" s="27">
        <v>-1.5515938899999999</v>
      </c>
      <c r="E316" s="27">
        <v>-1.5838730599999999</v>
      </c>
      <c r="F316" s="27">
        <v>-1.61615223</v>
      </c>
      <c r="G316" s="27">
        <v>-1.6484314</v>
      </c>
      <c r="H316" s="27">
        <v>-1.68071057</v>
      </c>
      <c r="I316" s="27">
        <v>-1.71298974</v>
      </c>
      <c r="J316" s="27">
        <v>-1.7452689100000001</v>
      </c>
      <c r="K316" s="27">
        <v>-1.7775480800000001</v>
      </c>
      <c r="L316" s="27">
        <v>-1.8098272500000001</v>
      </c>
      <c r="M316" s="27">
        <v>-1.8421064199999999</v>
      </c>
      <c r="N316" s="27">
        <v>-1.853955729808797</v>
      </c>
      <c r="O316" s="27">
        <v>-1.865805039617596</v>
      </c>
      <c r="P316" s="27">
        <v>-1.8776543494263931</v>
      </c>
      <c r="Q316" s="27">
        <v>-1.889503659235191</v>
      </c>
      <c r="R316" s="27">
        <v>-1.901352969043989</v>
      </c>
      <c r="S316" s="27">
        <v>-1.913202278852786</v>
      </c>
      <c r="T316" s="27">
        <v>-1.925051588661584</v>
      </c>
      <c r="U316" s="27">
        <v>-1.9369008984703819</v>
      </c>
      <c r="V316" s="27">
        <v>-1.9487502082791801</v>
      </c>
      <c r="W316" s="27">
        <v>-1.9605995180879801</v>
      </c>
      <c r="X316" s="27">
        <v>-1.972448827896776</v>
      </c>
      <c r="Y316" s="27">
        <v>-1.984298137705574</v>
      </c>
      <c r="Z316" s="27">
        <v>-1.996147447514371</v>
      </c>
      <c r="AA316" s="27">
        <v>-2.0079967573231698</v>
      </c>
      <c r="AB316" s="27">
        <v>-2.0198460671319678</v>
      </c>
      <c r="AC316" s="27">
        <v>-2.031695376940764</v>
      </c>
      <c r="AD316" s="27">
        <v>-2.043544686749561</v>
      </c>
      <c r="AE316" s="27">
        <v>0</v>
      </c>
      <c r="AF316" s="27">
        <v>0</v>
      </c>
      <c r="AG316" s="28">
        <v>0</v>
      </c>
    </row>
    <row r="317" spans="1:33" ht="15.75" customHeight="1" x14ac:dyDescent="0.2">
      <c r="A317" s="19" t="s">
        <v>59</v>
      </c>
      <c r="B317" s="20" t="s">
        <v>413</v>
      </c>
      <c r="C317" s="29">
        <v>-0.86323169764101204</v>
      </c>
      <c r="D317" s="29">
        <v>-0.81621460679491409</v>
      </c>
      <c r="E317" s="29">
        <v>-0.8038299248356624</v>
      </c>
      <c r="F317" s="29">
        <v>-0.69779961157481918</v>
      </c>
      <c r="G317" s="29">
        <v>-0.61049644885528642</v>
      </c>
      <c r="H317" s="29">
        <v>-0.50078629054541435</v>
      </c>
      <c r="I317" s="29">
        <v>-0.40897531823397232</v>
      </c>
      <c r="J317" s="29">
        <v>-0.43242516794727631</v>
      </c>
      <c r="K317" s="29">
        <v>-0.42467322132369778</v>
      </c>
      <c r="L317" s="29">
        <v>-0.39123889342227253</v>
      </c>
      <c r="M317" s="29">
        <v>-0.3791763533765411</v>
      </c>
      <c r="N317" s="29">
        <v>-0.38663422457357671</v>
      </c>
      <c r="O317" s="29">
        <v>-0.39089704308156498</v>
      </c>
      <c r="P317" s="29">
        <v>-0.3314072048975204</v>
      </c>
      <c r="Q317" s="29">
        <v>-0.32151409373018969</v>
      </c>
      <c r="R317" s="29">
        <v>-0.32176658498410748</v>
      </c>
      <c r="S317" s="29">
        <v>-0.31729003504053899</v>
      </c>
      <c r="T317" s="29">
        <v>-0.29876319775574911</v>
      </c>
      <c r="U317" s="29">
        <v>-0.28951614522806163</v>
      </c>
      <c r="V317" s="29">
        <v>-0.32731037658321249</v>
      </c>
      <c r="W317" s="29">
        <v>-0.34231814144213268</v>
      </c>
      <c r="X317" s="29">
        <v>-0.33587878267114762</v>
      </c>
      <c r="Y317" s="29">
        <v>-0.33115204559318567</v>
      </c>
      <c r="Z317" s="29">
        <v>-0.3145496925564702</v>
      </c>
      <c r="AA317" s="29">
        <v>-0.31192974833215942</v>
      </c>
      <c r="AB317" s="29">
        <v>-0.31135284079804909</v>
      </c>
      <c r="AC317" s="29">
        <v>-0.30953094680739007</v>
      </c>
      <c r="AD317" s="29">
        <v>-0.30827095832319651</v>
      </c>
      <c r="AE317" s="29">
        <v>0</v>
      </c>
      <c r="AF317" s="29">
        <v>0</v>
      </c>
      <c r="AG317" s="30">
        <v>0</v>
      </c>
    </row>
    <row r="318" spans="1:33" ht="15.75" customHeight="1" x14ac:dyDescent="0.2">
      <c r="A318" s="17" t="s">
        <v>59</v>
      </c>
      <c r="B318" s="18" t="s">
        <v>414</v>
      </c>
      <c r="C318" s="27">
        <v>-6.6521121728287724E-2</v>
      </c>
      <c r="D318" s="27">
        <v>-6.1957690574832212E-2</v>
      </c>
      <c r="E318" s="27">
        <v>-6.065813166169691E-2</v>
      </c>
      <c r="F318" s="27">
        <v>-4.7209173607843581E-2</v>
      </c>
      <c r="G318" s="27">
        <v>-3.7608410161411782E-2</v>
      </c>
      <c r="H318" s="27">
        <v>-2.5870152592950151E-2</v>
      </c>
      <c r="I318" s="27">
        <v>-1.5790142101960739E-2</v>
      </c>
      <c r="J318" s="27">
        <v>-1.5863455846053549E-2</v>
      </c>
      <c r="K318" s="27">
        <v>-1.6319335383257111E-2</v>
      </c>
      <c r="L318" s="27">
        <v>-1.372230877904671E-2</v>
      </c>
      <c r="M318" s="27">
        <v>-1.2750102860184071E-2</v>
      </c>
      <c r="N318" s="27">
        <v>-1.5742106145246001E-2</v>
      </c>
      <c r="O318" s="27">
        <v>-1.7921365895668982E-2</v>
      </c>
      <c r="P318" s="27">
        <v>-1.1714834022419081E-2</v>
      </c>
      <c r="Q318" s="27">
        <v>-9.5845852205117491E-3</v>
      </c>
      <c r="R318" s="27">
        <v>-1.1811420278422019E-2</v>
      </c>
      <c r="S318" s="27">
        <v>-1.33030814088277E-2</v>
      </c>
      <c r="T318" s="27">
        <v>-1.3268497187405011E-2</v>
      </c>
      <c r="U318" s="27">
        <v>-1.39375934488448E-2</v>
      </c>
      <c r="V318" s="27">
        <v>-1.829551772040524E-2</v>
      </c>
      <c r="W318" s="27">
        <v>-2.063025718612789E-2</v>
      </c>
      <c r="X318" s="27">
        <v>-2.1098281499492898E-2</v>
      </c>
      <c r="Y318" s="27">
        <v>-2.156714692452525E-2</v>
      </c>
      <c r="Z318" s="27">
        <v>-2.062624027279563E-2</v>
      </c>
      <c r="AA318" s="27">
        <v>-2.0716098514021151E-2</v>
      </c>
      <c r="AB318" s="27">
        <v>-2.1041599977419199E-2</v>
      </c>
      <c r="AC318" s="27">
        <v>-2.1331522993222388E-2</v>
      </c>
      <c r="AD318" s="27">
        <v>-2.1600478963995369E-2</v>
      </c>
      <c r="AE318" s="27">
        <v>0</v>
      </c>
      <c r="AF318" s="27">
        <v>0</v>
      </c>
      <c r="AG318" s="28">
        <v>0</v>
      </c>
    </row>
    <row r="319" spans="1:33" ht="15.75" customHeight="1" x14ac:dyDescent="0.2">
      <c r="A319" s="19" t="s">
        <v>59</v>
      </c>
      <c r="B319" s="20" t="s">
        <v>415</v>
      </c>
      <c r="C319" s="29">
        <v>-0.35973781149447842</v>
      </c>
      <c r="D319" s="29">
        <v>-0.3440736883619776</v>
      </c>
      <c r="E319" s="29">
        <v>-0.33791514971238079</v>
      </c>
      <c r="F319" s="29">
        <v>-0.29361668782719702</v>
      </c>
      <c r="G319" s="29">
        <v>-0.25919140219481418</v>
      </c>
      <c r="H319" s="29">
        <v>-0.21673036080654781</v>
      </c>
      <c r="I319" s="29">
        <v>-0.17785940153730931</v>
      </c>
      <c r="J319" s="29">
        <v>-0.16959366304590989</v>
      </c>
      <c r="K319" s="29">
        <v>-0.1631810849060075</v>
      </c>
      <c r="L319" s="29">
        <v>-0.147882432549968</v>
      </c>
      <c r="M319" s="29">
        <v>-0.13777093758383241</v>
      </c>
      <c r="N319" s="29">
        <v>-0.14044715311738409</v>
      </c>
      <c r="O319" s="29">
        <v>-0.1416086069888336</v>
      </c>
      <c r="P319" s="29">
        <v>-0.1173236638928726</v>
      </c>
      <c r="Q319" s="29">
        <v>-0.10511152065557799</v>
      </c>
      <c r="R319" s="29">
        <v>-0.1071664579531474</v>
      </c>
      <c r="S319" s="29">
        <v>-0.1067938209202192</v>
      </c>
      <c r="T319" s="29">
        <v>-9.9917755503921249E-2</v>
      </c>
      <c r="U319" s="29">
        <v>-9.7441954405676517E-2</v>
      </c>
      <c r="V319" s="29">
        <v>-0.1140276468415209</v>
      </c>
      <c r="W319" s="29">
        <v>-0.1212863332523172</v>
      </c>
      <c r="X319" s="29">
        <v>-0.11990181002876971</v>
      </c>
      <c r="Y319" s="29">
        <v>-0.1190424154736744</v>
      </c>
      <c r="Z319" s="29">
        <v>-0.1116544185145666</v>
      </c>
      <c r="AA319" s="29">
        <v>-0.10976261997767919</v>
      </c>
      <c r="AB319" s="29">
        <v>-0.1093777537464557</v>
      </c>
      <c r="AC319" s="29">
        <v>-0.10911151528374929</v>
      </c>
      <c r="AD319" s="29">
        <v>-0.10899685578002</v>
      </c>
      <c r="AE319" s="29">
        <v>0</v>
      </c>
      <c r="AF319" s="29">
        <v>0</v>
      </c>
      <c r="AG319" s="30">
        <v>0</v>
      </c>
    </row>
    <row r="320" spans="1:33" ht="15.75" customHeight="1" x14ac:dyDescent="0.2">
      <c r="A320" s="17" t="s">
        <v>59</v>
      </c>
      <c r="B320" s="18" t="s">
        <v>416</v>
      </c>
      <c r="C320" s="27">
        <v>-0.35620758418617171</v>
      </c>
      <c r="D320" s="27">
        <v>-0.33966996760675189</v>
      </c>
      <c r="E320" s="27">
        <v>-0.33295923779515763</v>
      </c>
      <c r="F320" s="27">
        <v>-0.28696550911410001</v>
      </c>
      <c r="G320" s="27">
        <v>-0.25122363343609722</v>
      </c>
      <c r="H320" s="27">
        <v>-0.2072633492384055</v>
      </c>
      <c r="I320" s="27">
        <v>-0.16707643482610759</v>
      </c>
      <c r="J320" s="27">
        <v>-0.1584927778222664</v>
      </c>
      <c r="K320" s="27">
        <v>-0.1518355627378663</v>
      </c>
      <c r="L320" s="27">
        <v>-0.13603575254498351</v>
      </c>
      <c r="M320" s="27">
        <v>-0.12560869193331309</v>
      </c>
      <c r="N320" s="27">
        <v>-0.1283771913602865</v>
      </c>
      <c r="O320" s="27">
        <v>-0.12958279874488429</v>
      </c>
      <c r="P320" s="27">
        <v>-0.1045686375363046</v>
      </c>
      <c r="Q320" s="27">
        <v>-9.2035966500651128E-2</v>
      </c>
      <c r="R320" s="27">
        <v>-9.4083415786924279E-2</v>
      </c>
      <c r="S320" s="27">
        <v>-9.38557982277122E-2</v>
      </c>
      <c r="T320" s="27">
        <v>-8.7535550665925096E-2</v>
      </c>
      <c r="U320" s="27">
        <v>-8.5335253857309903E-2</v>
      </c>
      <c r="V320" s="27">
        <v>-0.1009868752245776</v>
      </c>
      <c r="W320" s="27">
        <v>-0.1079011569660623</v>
      </c>
      <c r="X320" s="27">
        <v>-0.1067185326242185</v>
      </c>
      <c r="Y320" s="27">
        <v>-0.1060262287334757</v>
      </c>
      <c r="Z320" s="27">
        <v>-9.9217563201317721E-2</v>
      </c>
      <c r="AA320" s="27">
        <v>-9.7555187438975732E-2</v>
      </c>
      <c r="AB320" s="27">
        <v>-9.7302663117126625E-2</v>
      </c>
      <c r="AC320" s="27">
        <v>-9.7159666409851075E-2</v>
      </c>
      <c r="AD320" s="27">
        <v>-9.7157051991068472E-2</v>
      </c>
      <c r="AE320" s="27">
        <v>0</v>
      </c>
      <c r="AF320" s="27">
        <v>0</v>
      </c>
      <c r="AG320" s="28">
        <v>0</v>
      </c>
    </row>
    <row r="321" spans="1:33" ht="15.75" customHeight="1" x14ac:dyDescent="0.2">
      <c r="A321" s="19" t="s">
        <v>59</v>
      </c>
      <c r="B321" s="20" t="s">
        <v>417</v>
      </c>
      <c r="C321" s="29">
        <v>-8.0765180232074227E-2</v>
      </c>
      <c r="D321" s="29">
        <v>-7.0513260251352253E-2</v>
      </c>
      <c r="E321" s="29">
        <v>-7.2297405666426923E-2</v>
      </c>
      <c r="F321" s="29">
        <v>-7.0008241025678666E-2</v>
      </c>
      <c r="G321" s="29">
        <v>-6.2473003062963169E-2</v>
      </c>
      <c r="H321" s="29">
        <v>-5.0922427907510837E-2</v>
      </c>
      <c r="I321" s="29">
        <v>-4.8249339768594642E-2</v>
      </c>
      <c r="J321" s="29">
        <v>-8.8475271233046437E-2</v>
      </c>
      <c r="K321" s="29">
        <v>-9.3337238296566885E-2</v>
      </c>
      <c r="L321" s="29">
        <v>-9.3598399548274328E-2</v>
      </c>
      <c r="M321" s="29">
        <v>-0.1030466209992115</v>
      </c>
      <c r="N321" s="29">
        <v>-0.10206777395066</v>
      </c>
      <c r="O321" s="29">
        <v>-0.1017842714521781</v>
      </c>
      <c r="P321" s="29">
        <v>-9.7800069445924148E-2</v>
      </c>
      <c r="Q321" s="29">
        <v>-0.11478202135344889</v>
      </c>
      <c r="R321" s="29">
        <v>-0.10870529096561379</v>
      </c>
      <c r="S321" s="29">
        <v>-0.10333733448378001</v>
      </c>
      <c r="T321" s="29">
        <v>-9.8041394398497753E-2</v>
      </c>
      <c r="U321" s="29">
        <v>-9.2801343516230414E-2</v>
      </c>
      <c r="V321" s="29">
        <v>-9.4000336796708786E-2</v>
      </c>
      <c r="W321" s="29">
        <v>-9.2500394037625333E-2</v>
      </c>
      <c r="X321" s="29">
        <v>-8.8160158518666459E-2</v>
      </c>
      <c r="Y321" s="29">
        <v>-8.4516254461510315E-2</v>
      </c>
      <c r="Z321" s="29">
        <v>-8.3051470567790289E-2</v>
      </c>
      <c r="AA321" s="29">
        <v>-8.3895842401483289E-2</v>
      </c>
      <c r="AB321" s="29">
        <v>-8.3630823957047601E-2</v>
      </c>
      <c r="AC321" s="29">
        <v>-8.1928242120567263E-2</v>
      </c>
      <c r="AD321" s="29">
        <v>-8.0516571588112651E-2</v>
      </c>
      <c r="AE321" s="29">
        <v>0</v>
      </c>
      <c r="AF321" s="29">
        <v>0</v>
      </c>
      <c r="AG321" s="30">
        <v>0</v>
      </c>
    </row>
    <row r="322" spans="1:33" ht="15.75" customHeight="1" x14ac:dyDescent="0.2">
      <c r="A322" s="17" t="s">
        <v>59</v>
      </c>
      <c r="B322" s="18" t="s">
        <v>418</v>
      </c>
      <c r="C322" s="27">
        <v>0</v>
      </c>
      <c r="D322" s="27">
        <v>0</v>
      </c>
      <c r="E322" s="27">
        <v>0</v>
      </c>
      <c r="F322" s="27">
        <v>0</v>
      </c>
      <c r="G322" s="27">
        <v>0</v>
      </c>
      <c r="H322" s="27">
        <v>0</v>
      </c>
      <c r="I322" s="27">
        <v>0</v>
      </c>
      <c r="J322" s="27">
        <v>0</v>
      </c>
      <c r="K322" s="27">
        <v>0</v>
      </c>
      <c r="L322" s="27">
        <v>0</v>
      </c>
      <c r="M322" s="27">
        <v>0</v>
      </c>
      <c r="N322" s="27">
        <v>0</v>
      </c>
      <c r="O322" s="27">
        <v>0</v>
      </c>
      <c r="P322" s="27">
        <v>0</v>
      </c>
      <c r="Q322" s="27">
        <v>0</v>
      </c>
      <c r="R322" s="27">
        <v>0</v>
      </c>
      <c r="S322" s="27">
        <v>0</v>
      </c>
      <c r="T322" s="27">
        <v>0</v>
      </c>
      <c r="U322" s="27">
        <v>0</v>
      </c>
      <c r="V322" s="27">
        <v>0</v>
      </c>
      <c r="W322" s="27">
        <v>0</v>
      </c>
      <c r="X322" s="27">
        <v>0</v>
      </c>
      <c r="Y322" s="27">
        <v>0</v>
      </c>
      <c r="Z322" s="27">
        <v>0</v>
      </c>
      <c r="AA322" s="27">
        <v>0</v>
      </c>
      <c r="AB322" s="27">
        <v>0</v>
      </c>
      <c r="AC322" s="27">
        <v>0</v>
      </c>
      <c r="AD322" s="27">
        <v>0</v>
      </c>
      <c r="AE322" s="27">
        <v>0</v>
      </c>
      <c r="AF322" s="27">
        <v>0</v>
      </c>
      <c r="AG322" s="28">
        <v>0</v>
      </c>
    </row>
    <row r="323" spans="1:33" ht="15.75" customHeight="1" x14ac:dyDescent="0.2">
      <c r="A323" s="17" t="s">
        <v>59</v>
      </c>
      <c r="B323" s="18" t="s">
        <v>419</v>
      </c>
      <c r="C323" s="27">
        <v>2.28448401686359</v>
      </c>
      <c r="D323" s="27">
        <v>2.6124275770505911</v>
      </c>
      <c r="E323" s="27">
        <v>2.9124066221820968</v>
      </c>
      <c r="F323" s="27">
        <v>3.0442432156056638</v>
      </c>
      <c r="G323" s="27">
        <v>3.0361603868422562</v>
      </c>
      <c r="H323" s="27">
        <v>2.981638351969619</v>
      </c>
      <c r="I323" s="27">
        <v>2.466691752833452</v>
      </c>
      <c r="J323" s="27">
        <v>2.318981889369828</v>
      </c>
      <c r="K323" s="27">
        <v>2.347487159852907</v>
      </c>
      <c r="L323" s="27">
        <v>2.7319035788583541</v>
      </c>
      <c r="M323" s="27">
        <v>2.7760772517035792</v>
      </c>
      <c r="N323" s="27">
        <v>2.245321630930964</v>
      </c>
      <c r="O323" s="27">
        <v>3.1460916084611421</v>
      </c>
      <c r="P323" s="27">
        <v>2.9760743274135071</v>
      </c>
      <c r="Q323" s="27">
        <v>3.2189197366800482</v>
      </c>
      <c r="R323" s="27">
        <v>2.7226790748752618</v>
      </c>
      <c r="S323" s="27">
        <v>3.6393345462013782</v>
      </c>
      <c r="T323" s="27">
        <v>3.4099002236292049</v>
      </c>
      <c r="U323" s="27">
        <v>3.6394167371553712</v>
      </c>
      <c r="V323" s="27">
        <v>3.475461160949159</v>
      </c>
      <c r="W323" s="27">
        <v>3.8107374077070508</v>
      </c>
      <c r="X323" s="27">
        <v>3.3809401159621459</v>
      </c>
      <c r="Y323" s="27">
        <v>3.875416177544301</v>
      </c>
      <c r="Z323" s="27">
        <v>3.78738791909992</v>
      </c>
      <c r="AA323" s="27">
        <v>3.8413143806071628</v>
      </c>
      <c r="AB323" s="27">
        <v>3.8952408421144189</v>
      </c>
      <c r="AC323" s="27">
        <v>3.949167303621663</v>
      </c>
      <c r="AD323" s="27">
        <v>4.0030937651289182</v>
      </c>
      <c r="AE323" s="27">
        <v>4.0030937651289182</v>
      </c>
      <c r="AF323" s="27">
        <v>4.0030937651289182</v>
      </c>
      <c r="AG323" s="28">
        <v>4.0030937651289182</v>
      </c>
    </row>
    <row r="324" spans="1:33" ht="15.75" customHeight="1" x14ac:dyDescent="0.2">
      <c r="A324" s="17" t="s">
        <v>61</v>
      </c>
      <c r="B324" s="18" t="s">
        <v>406</v>
      </c>
      <c r="C324" s="27">
        <v>1.831417161461095</v>
      </c>
      <c r="D324" s="27">
        <v>1.831417161461407</v>
      </c>
      <c r="E324" s="27">
        <v>1.831417161461095</v>
      </c>
      <c r="F324" s="27">
        <v>1.8314171614607819</v>
      </c>
      <c r="G324" s="27">
        <v>1.8314171614616159</v>
      </c>
      <c r="H324" s="27">
        <v>1.831417161461095</v>
      </c>
      <c r="I324" s="27">
        <v>1.8314171614615109</v>
      </c>
      <c r="J324" s="27">
        <v>1.831417161460678</v>
      </c>
      <c r="K324" s="27">
        <v>1.8314171614615109</v>
      </c>
      <c r="L324" s="27">
        <v>1.83141716146099</v>
      </c>
      <c r="M324" s="27">
        <v>1.8314171614616159</v>
      </c>
      <c r="N324" s="27">
        <v>-3.81026136879612</v>
      </c>
      <c r="O324" s="27">
        <v>-7.6839705056774878</v>
      </c>
      <c r="P324" s="27">
        <v>-7.6839705056771752</v>
      </c>
      <c r="Q324" s="27">
        <v>-7.6839705056777996</v>
      </c>
      <c r="R324" s="27">
        <v>-7.6839705056773839</v>
      </c>
      <c r="S324" s="27">
        <v>-8.9421075000362755</v>
      </c>
      <c r="T324" s="27">
        <v>-9.1870150300175339</v>
      </c>
      <c r="U324" s="27">
        <v>-9.1870150300175339</v>
      </c>
      <c r="V324" s="27">
        <v>-9.1870150300178466</v>
      </c>
      <c r="W324" s="27">
        <v>-9.1870150300180544</v>
      </c>
      <c r="X324" s="27">
        <v>-9.1870150300160738</v>
      </c>
      <c r="Y324" s="27">
        <v>-9.1870150300180544</v>
      </c>
      <c r="Z324" s="27">
        <v>-9.187015030017637</v>
      </c>
      <c r="AA324" s="27">
        <v>-9.187015030017637</v>
      </c>
      <c r="AB324" s="27">
        <v>-9.187015030017637</v>
      </c>
      <c r="AC324" s="27">
        <v>-9.187015030017637</v>
      </c>
      <c r="AD324" s="27">
        <v>-9.187015030017637</v>
      </c>
      <c r="AE324" s="27">
        <v>0</v>
      </c>
      <c r="AF324" s="27">
        <v>0</v>
      </c>
      <c r="AG324" s="28">
        <v>0</v>
      </c>
    </row>
    <row r="325" spans="1:33" ht="15.75" customHeight="1" x14ac:dyDescent="0.2">
      <c r="A325" s="19" t="s">
        <v>61</v>
      </c>
      <c r="B325" s="20" t="s">
        <v>407</v>
      </c>
      <c r="C325" s="29">
        <v>0.32764000972712642</v>
      </c>
      <c r="D325" s="29">
        <v>0.32764000972720447</v>
      </c>
      <c r="E325" s="29">
        <v>0.32764000972728269</v>
      </c>
      <c r="F325" s="29">
        <v>0.32764000972710028</v>
      </c>
      <c r="G325" s="29">
        <v>0.32764000972717838</v>
      </c>
      <c r="H325" s="29">
        <v>0.32764000972707419</v>
      </c>
      <c r="I325" s="29">
        <v>0.32764000972717838</v>
      </c>
      <c r="J325" s="29">
        <v>0.32764000972730872</v>
      </c>
      <c r="K325" s="29">
        <v>0.32764000972712642</v>
      </c>
      <c r="L325" s="29">
        <v>0.32764000972712642</v>
      </c>
      <c r="M325" s="29">
        <v>0.32764000972720447</v>
      </c>
      <c r="N325" s="29">
        <v>-0.76694164820994593</v>
      </c>
      <c r="O325" s="29">
        <v>-1.518507877123191</v>
      </c>
      <c r="P325" s="29">
        <v>-1.518507877123348</v>
      </c>
      <c r="Q325" s="29">
        <v>-1.518507877123243</v>
      </c>
      <c r="R325" s="29">
        <v>-1.5185078771232701</v>
      </c>
      <c r="S325" s="29">
        <v>-1.8084824997352269</v>
      </c>
      <c r="T325" s="29">
        <v>-1.8737339337329879</v>
      </c>
      <c r="U325" s="29">
        <v>-1.8737339337330401</v>
      </c>
      <c r="V325" s="29">
        <v>-1.8737339337329619</v>
      </c>
      <c r="W325" s="29">
        <v>-1.8737339337329619</v>
      </c>
      <c r="X325" s="29">
        <v>-1.873733933732701</v>
      </c>
      <c r="Y325" s="29">
        <v>-1.873733933733092</v>
      </c>
      <c r="Z325" s="29">
        <v>-1.8737339337330139</v>
      </c>
      <c r="AA325" s="29">
        <v>-1.8737339337330139</v>
      </c>
      <c r="AB325" s="29">
        <v>-1.8737339337330139</v>
      </c>
      <c r="AC325" s="29">
        <v>-1.8737339337330139</v>
      </c>
      <c r="AD325" s="29">
        <v>-1.8737339337330139</v>
      </c>
      <c r="AE325" s="29">
        <v>0</v>
      </c>
      <c r="AF325" s="29">
        <v>0</v>
      </c>
      <c r="AG325" s="30">
        <v>0</v>
      </c>
    </row>
    <row r="326" spans="1:33" ht="15.75" customHeight="1" x14ac:dyDescent="0.2">
      <c r="A326" s="17" t="s">
        <v>61</v>
      </c>
      <c r="B326" s="18" t="s">
        <v>408</v>
      </c>
      <c r="C326" s="27">
        <v>1.6614186566744089</v>
      </c>
      <c r="D326" s="27">
        <v>1.661418656674253</v>
      </c>
      <c r="E326" s="27">
        <v>1.661418656674357</v>
      </c>
      <c r="F326" s="27">
        <v>1.661418656674357</v>
      </c>
      <c r="G326" s="27">
        <v>1.6614186566744089</v>
      </c>
      <c r="H326" s="27">
        <v>1.661418656674357</v>
      </c>
      <c r="I326" s="27">
        <v>1.661418656674305</v>
      </c>
      <c r="J326" s="27">
        <v>1.6614186566744089</v>
      </c>
      <c r="K326" s="27">
        <v>1.661418656674305</v>
      </c>
      <c r="L326" s="27">
        <v>1.661418656674357</v>
      </c>
      <c r="M326" s="27">
        <v>1.661418656674305</v>
      </c>
      <c r="N326" s="27">
        <v>-0.15926666560800601</v>
      </c>
      <c r="O326" s="27">
        <v>-1.4093860042819979</v>
      </c>
      <c r="P326" s="27">
        <v>-1.409386004281894</v>
      </c>
      <c r="Q326" s="27">
        <v>-1.4093860042819459</v>
      </c>
      <c r="R326" s="27">
        <v>-1.409386004281842</v>
      </c>
      <c r="S326" s="27">
        <v>-2.8659848387497862</v>
      </c>
      <c r="T326" s="27">
        <v>-3.6548725123128629</v>
      </c>
      <c r="U326" s="27">
        <v>-3.654872512312707</v>
      </c>
      <c r="V326" s="27">
        <v>-3.6548725123129668</v>
      </c>
      <c r="W326" s="27">
        <v>-3.654872512312707</v>
      </c>
      <c r="X326" s="27">
        <v>-3.654872512312342</v>
      </c>
      <c r="Y326" s="27">
        <v>-3.654872512312707</v>
      </c>
      <c r="Z326" s="27">
        <v>-3.6548725123129149</v>
      </c>
      <c r="AA326" s="27">
        <v>-3.6548725123129149</v>
      </c>
      <c r="AB326" s="27">
        <v>-3.6548725123129149</v>
      </c>
      <c r="AC326" s="27">
        <v>-3.6548725123129149</v>
      </c>
      <c r="AD326" s="27">
        <v>-3.6548725123129149</v>
      </c>
      <c r="AE326" s="27">
        <v>0</v>
      </c>
      <c r="AF326" s="27">
        <v>0</v>
      </c>
      <c r="AG326" s="28">
        <v>0</v>
      </c>
    </row>
    <row r="327" spans="1:33" ht="15.75" customHeight="1" x14ac:dyDescent="0.2">
      <c r="A327" s="19" t="s">
        <v>61</v>
      </c>
      <c r="B327" s="20" t="s">
        <v>409</v>
      </c>
      <c r="C327" s="29">
        <v>0.38335521912279558</v>
      </c>
      <c r="D327" s="29">
        <v>0.38335521912274351</v>
      </c>
      <c r="E327" s="29">
        <v>0.38335521912295201</v>
      </c>
      <c r="F327" s="29">
        <v>0.38335521912279558</v>
      </c>
      <c r="G327" s="29">
        <v>0.38335521912269138</v>
      </c>
      <c r="H327" s="29">
        <v>0.38335521912284781</v>
      </c>
      <c r="I327" s="29">
        <v>0.38335521912289983</v>
      </c>
      <c r="J327" s="29">
        <v>0.38335521912269138</v>
      </c>
      <c r="K327" s="29">
        <v>0.38335521912284781</v>
      </c>
      <c r="L327" s="29">
        <v>0.38335521912279558</v>
      </c>
      <c r="M327" s="29">
        <v>0.38335521912279558</v>
      </c>
      <c r="N327" s="29">
        <v>-1.235663785376208</v>
      </c>
      <c r="O327" s="29">
        <v>-2.347322811740284</v>
      </c>
      <c r="P327" s="29">
        <v>-2.3473228117402321</v>
      </c>
      <c r="Q327" s="29">
        <v>-2.3473228117402321</v>
      </c>
      <c r="R327" s="29">
        <v>-2.3473228117403879</v>
      </c>
      <c r="S327" s="29">
        <v>-1.1256600053377019</v>
      </c>
      <c r="T327" s="29">
        <v>-0.81622517243404968</v>
      </c>
      <c r="U327" s="29">
        <v>-0.81622517243399761</v>
      </c>
      <c r="V327" s="29">
        <v>-0.81622517243410186</v>
      </c>
      <c r="W327" s="29">
        <v>-0.81622517243399761</v>
      </c>
      <c r="X327" s="29">
        <v>-0.81622517243404968</v>
      </c>
      <c r="Y327" s="29">
        <v>-0.81622517243394554</v>
      </c>
      <c r="Z327" s="29">
        <v>-0.81622517243399761</v>
      </c>
      <c r="AA327" s="29">
        <v>-0.81622517243399761</v>
      </c>
      <c r="AB327" s="29">
        <v>-0.81622517243399761</v>
      </c>
      <c r="AC327" s="29">
        <v>-0.81622517243399761</v>
      </c>
      <c r="AD327" s="29">
        <v>-0.81622517243399761</v>
      </c>
      <c r="AE327" s="29">
        <v>0</v>
      </c>
      <c r="AF327" s="29">
        <v>0</v>
      </c>
      <c r="AG327" s="30">
        <v>0</v>
      </c>
    </row>
    <row r="328" spans="1:33" ht="15.75" customHeight="1" x14ac:dyDescent="0.2">
      <c r="A328" s="17" t="s">
        <v>61</v>
      </c>
      <c r="B328" s="18" t="s">
        <v>410</v>
      </c>
      <c r="C328" s="27">
        <v>25.55174846163542</v>
      </c>
      <c r="D328" s="27">
        <v>25.551748461638759</v>
      </c>
      <c r="E328" s="27">
        <v>25.551748461637921</v>
      </c>
      <c r="F328" s="27">
        <v>25.551748461638759</v>
      </c>
      <c r="G328" s="27">
        <v>25.551748461634588</v>
      </c>
      <c r="H328" s="27">
        <v>25.551748461637921</v>
      </c>
      <c r="I328" s="27">
        <v>25.551748461638759</v>
      </c>
      <c r="J328" s="27">
        <v>25.551748461637089</v>
      </c>
      <c r="K328" s="27">
        <v>25.55174846163375</v>
      </c>
      <c r="L328" s="27">
        <v>25.551748461640418</v>
      </c>
      <c r="M328" s="27">
        <v>25.551748461636251</v>
      </c>
      <c r="N328" s="27">
        <v>-12.670765442670699</v>
      </c>
      <c r="O328" s="27">
        <v>-38.915301469723317</v>
      </c>
      <c r="P328" s="27">
        <v>-38.915301469722479</v>
      </c>
      <c r="Q328" s="27">
        <v>-38.915301469722479</v>
      </c>
      <c r="R328" s="27">
        <v>-38.915301469721648</v>
      </c>
      <c r="S328" s="27">
        <v>-22.104140943225801</v>
      </c>
      <c r="T328" s="27">
        <v>-17.84604401077361</v>
      </c>
      <c r="U328" s="27">
        <v>-17.846044010772779</v>
      </c>
      <c r="V328" s="27">
        <v>-17.846044010772779</v>
      </c>
      <c r="W328" s="27">
        <v>-17.846044010771951</v>
      </c>
      <c r="X328" s="27">
        <v>-17.846044010770282</v>
      </c>
      <c r="Y328" s="27">
        <v>-17.84604401077361</v>
      </c>
      <c r="Z328" s="27">
        <v>-17.846044010774449</v>
      </c>
      <c r="AA328" s="27">
        <v>-17.846044010774449</v>
      </c>
      <c r="AB328" s="27">
        <v>-17.846044010774449</v>
      </c>
      <c r="AC328" s="27">
        <v>-17.846044010774449</v>
      </c>
      <c r="AD328" s="27">
        <v>-17.846044010774449</v>
      </c>
      <c r="AE328" s="27">
        <v>0</v>
      </c>
      <c r="AF328" s="27">
        <v>0</v>
      </c>
      <c r="AG328" s="28">
        <v>0</v>
      </c>
    </row>
    <row r="329" spans="1:33" ht="15.75" customHeight="1" x14ac:dyDescent="0.2">
      <c r="A329" s="19" t="s">
        <v>61</v>
      </c>
      <c r="B329" s="20" t="s">
        <v>411</v>
      </c>
      <c r="C329" s="29">
        <v>-3.79237704976333</v>
      </c>
      <c r="D329" s="29">
        <v>-3.79237704976333</v>
      </c>
      <c r="E329" s="29">
        <v>-3.79237704976333</v>
      </c>
      <c r="F329" s="29">
        <v>-4.0576259863817299</v>
      </c>
      <c r="G329" s="29">
        <v>-4.0576259863817299</v>
      </c>
      <c r="H329" s="29">
        <v>-4.0576259863817299</v>
      </c>
      <c r="I329" s="29">
        <v>-4.0576259863817299</v>
      </c>
      <c r="J329" s="29">
        <v>-4.0576259863817299</v>
      </c>
      <c r="K329" s="29">
        <v>-4.0576259863817299</v>
      </c>
      <c r="L329" s="29">
        <v>-4.0576259863817299</v>
      </c>
      <c r="M329" s="29">
        <v>-4.0576259863817299</v>
      </c>
      <c r="N329" s="29">
        <v>-4.0576259863817299</v>
      </c>
      <c r="O329" s="29">
        <v>-4.0576259863817299</v>
      </c>
      <c r="P329" s="29">
        <v>-4.0576259863817299</v>
      </c>
      <c r="Q329" s="29">
        <v>-4.0576259863817299</v>
      </c>
      <c r="R329" s="29">
        <v>-4.0576259863817299</v>
      </c>
      <c r="S329" s="29">
        <v>-4.0576259863817299</v>
      </c>
      <c r="T329" s="29">
        <v>-4.0576259863817299</v>
      </c>
      <c r="U329" s="29">
        <v>-4.0576259863817299</v>
      </c>
      <c r="V329" s="29">
        <v>-4.0576259863817299</v>
      </c>
      <c r="W329" s="29">
        <v>-4.0576259863817299</v>
      </c>
      <c r="X329" s="29">
        <v>-4.0576259863817299</v>
      </c>
      <c r="Y329" s="29">
        <v>-4.0576259863817299</v>
      </c>
      <c r="Z329" s="29">
        <v>-4.0576259863817299</v>
      </c>
      <c r="AA329" s="29">
        <v>-4.0576259863817299</v>
      </c>
      <c r="AB329" s="29">
        <v>-4.0576259863817299</v>
      </c>
      <c r="AC329" s="29">
        <v>-4.0576259863817299</v>
      </c>
      <c r="AD329" s="29">
        <v>-4.0576259863817299</v>
      </c>
      <c r="AE329" s="29">
        <v>0</v>
      </c>
      <c r="AF329" s="29">
        <v>0</v>
      </c>
      <c r="AG329" s="30">
        <v>0</v>
      </c>
    </row>
    <row r="330" spans="1:33" ht="15.75" customHeight="1" x14ac:dyDescent="0.2">
      <c r="A330" s="17" t="s">
        <v>61</v>
      </c>
      <c r="B330" s="18" t="s">
        <v>412</v>
      </c>
      <c r="C330" s="27">
        <v>-0.73455148359999989</v>
      </c>
      <c r="D330" s="27">
        <v>-0.74743835173333317</v>
      </c>
      <c r="E330" s="27">
        <v>-0.76032521986666668</v>
      </c>
      <c r="F330" s="27">
        <v>-0.77321208799999996</v>
      </c>
      <c r="G330" s="27">
        <v>-0.78609895613333325</v>
      </c>
      <c r="H330" s="27">
        <v>-0.79898582426666664</v>
      </c>
      <c r="I330" s="27">
        <v>-0.81187269240000004</v>
      </c>
      <c r="J330" s="27">
        <v>-0.82475956053333321</v>
      </c>
      <c r="K330" s="27">
        <v>-0.83764642866666661</v>
      </c>
      <c r="L330" s="27">
        <v>-0.85053329679999989</v>
      </c>
      <c r="M330" s="27">
        <v>-0.8634201649333334</v>
      </c>
      <c r="N330" s="27">
        <v>-0.87038278869252605</v>
      </c>
      <c r="O330" s="27">
        <v>-0.87734541245171871</v>
      </c>
      <c r="P330" s="27">
        <v>-0.88430803621091159</v>
      </c>
      <c r="Q330" s="27">
        <v>-0.89127065997010424</v>
      </c>
      <c r="R330" s="27">
        <v>-0.89823328372929678</v>
      </c>
      <c r="S330" s="27">
        <v>-0.90519590748848977</v>
      </c>
      <c r="T330" s="27">
        <v>-0.91215853124768231</v>
      </c>
      <c r="U330" s="27">
        <v>-0.91912115500687497</v>
      </c>
      <c r="V330" s="27">
        <v>-0.92608377876606773</v>
      </c>
      <c r="W330" s="27">
        <v>-0.93304640252525983</v>
      </c>
      <c r="X330" s="27">
        <v>-0.94000902628445582</v>
      </c>
      <c r="Y330" s="27">
        <v>-0.94697165004364747</v>
      </c>
      <c r="Z330" s="27">
        <v>-0.95393427380283891</v>
      </c>
      <c r="AA330" s="27">
        <v>-0.96089689756203378</v>
      </c>
      <c r="AB330" s="27">
        <v>-0.96785952132122544</v>
      </c>
      <c r="AC330" s="27">
        <v>-0.97482214508041665</v>
      </c>
      <c r="AD330" s="27">
        <v>-0.98178476883961141</v>
      </c>
      <c r="AE330" s="27">
        <v>0</v>
      </c>
      <c r="AF330" s="27">
        <v>0</v>
      </c>
      <c r="AG330" s="28">
        <v>0</v>
      </c>
    </row>
    <row r="331" spans="1:33" ht="15.75" customHeight="1" x14ac:dyDescent="0.2">
      <c r="A331" s="19" t="s">
        <v>61</v>
      </c>
      <c r="B331" s="20" t="s">
        <v>413</v>
      </c>
      <c r="C331" s="29">
        <v>-0.41372108088257592</v>
      </c>
      <c r="D331" s="29">
        <v>-0.39088832670260809</v>
      </c>
      <c r="E331" s="29">
        <v>-0.38552140710257687</v>
      </c>
      <c r="F331" s="29">
        <v>-0.33746696603725662</v>
      </c>
      <c r="G331" s="29">
        <v>-0.29734583586274332</v>
      </c>
      <c r="H331" s="29">
        <v>-0.24477852540994779</v>
      </c>
      <c r="I331" s="29">
        <v>-0.2008127619591972</v>
      </c>
      <c r="J331" s="29">
        <v>-0.2130191690980717</v>
      </c>
      <c r="K331" s="29">
        <v>-0.21063148151469799</v>
      </c>
      <c r="L331" s="29">
        <v>-0.19624673475599549</v>
      </c>
      <c r="M331" s="29">
        <v>-0.1988271644504864</v>
      </c>
      <c r="N331" s="29">
        <v>-0.20335123234330041</v>
      </c>
      <c r="O331" s="29">
        <v>-0.20583426415049549</v>
      </c>
      <c r="P331" s="29">
        <v>-0.17625228252186231</v>
      </c>
      <c r="Q331" s="29">
        <v>-0.17172611108034549</v>
      </c>
      <c r="R331" s="29">
        <v>-0.1717298157536398</v>
      </c>
      <c r="S331" s="29">
        <v>-0.17023198371141221</v>
      </c>
      <c r="T331" s="29">
        <v>-0.16189253895118949</v>
      </c>
      <c r="U331" s="29">
        <v>-0.15846536882641701</v>
      </c>
      <c r="V331" s="29">
        <v>-0.1795238460704873</v>
      </c>
      <c r="W331" s="29">
        <v>-0.19039288070833621</v>
      </c>
      <c r="X331" s="29">
        <v>-0.18770545029222149</v>
      </c>
      <c r="Y331" s="29">
        <v>-0.1855923858306863</v>
      </c>
      <c r="Z331" s="29">
        <v>-0.1772061531313372</v>
      </c>
      <c r="AA331" s="29">
        <v>-0.1764373098302317</v>
      </c>
      <c r="AB331" s="29">
        <v>-0.17685657015571521</v>
      </c>
      <c r="AC331" s="29">
        <v>-0.17661351702437919</v>
      </c>
      <c r="AD331" s="29">
        <v>-0.17671804731257901</v>
      </c>
      <c r="AE331" s="29">
        <v>0</v>
      </c>
      <c r="AF331" s="29">
        <v>0</v>
      </c>
      <c r="AG331" s="30">
        <v>0</v>
      </c>
    </row>
    <row r="332" spans="1:33" ht="15.75" customHeight="1" x14ac:dyDescent="0.2">
      <c r="A332" s="17" t="s">
        <v>61</v>
      </c>
      <c r="B332" s="18" t="s">
        <v>414</v>
      </c>
      <c r="C332" s="27">
        <v>-3.2368252191499823E-2</v>
      </c>
      <c r="D332" s="27">
        <v>-3.0089455027731849E-2</v>
      </c>
      <c r="E332" s="27">
        <v>-2.9470904576040041E-2</v>
      </c>
      <c r="F332" s="27">
        <v>-2.326374395828492E-2</v>
      </c>
      <c r="G332" s="27">
        <v>-1.8777259093644711E-2</v>
      </c>
      <c r="H332" s="27">
        <v>-1.310356139249497E-2</v>
      </c>
      <c r="I332" s="27">
        <v>-8.2301682706250098E-3</v>
      </c>
      <c r="J332" s="27">
        <v>-8.2980738583381519E-3</v>
      </c>
      <c r="K332" s="27">
        <v>-8.571655512475445E-3</v>
      </c>
      <c r="L332" s="27">
        <v>-7.3999223391765364E-3</v>
      </c>
      <c r="M332" s="27">
        <v>-7.479821584914532E-3</v>
      </c>
      <c r="N332" s="27">
        <v>-8.9509069820867156E-3</v>
      </c>
      <c r="O332" s="27">
        <v>-9.9950055300167262E-3</v>
      </c>
      <c r="P332" s="27">
        <v>-6.8365524855865181E-3</v>
      </c>
      <c r="Q332" s="27">
        <v>-5.7301255515533854E-3</v>
      </c>
      <c r="R332" s="27">
        <v>-6.7956009481487927E-3</v>
      </c>
      <c r="S332" s="27">
        <v>-7.5628047399981142E-3</v>
      </c>
      <c r="T332" s="27">
        <v>-7.5808089448064679E-3</v>
      </c>
      <c r="U332" s="27">
        <v>-7.9766570450074334E-3</v>
      </c>
      <c r="V332" s="27">
        <v>-1.030255395044327E-2</v>
      </c>
      <c r="W332" s="27">
        <v>-1.1709100995309391E-2</v>
      </c>
      <c r="X332" s="27">
        <v>-1.1969266045449329E-2</v>
      </c>
      <c r="Y332" s="27">
        <v>-1.2211271055897499E-2</v>
      </c>
      <c r="Z332" s="27">
        <v>-1.170691798607925E-2</v>
      </c>
      <c r="AA332" s="27">
        <v>-1.1768544180615591E-2</v>
      </c>
      <c r="AB332" s="27">
        <v>-1.196898899476603E-2</v>
      </c>
      <c r="AC332" s="27">
        <v>-1.2156482696170069E-2</v>
      </c>
      <c r="AD332" s="27">
        <v>-1.233969298927731E-2</v>
      </c>
      <c r="AE332" s="27">
        <v>0</v>
      </c>
      <c r="AF332" s="27">
        <v>0</v>
      </c>
      <c r="AG332" s="28">
        <v>0</v>
      </c>
    </row>
    <row r="333" spans="1:33" ht="15.75" customHeight="1" x14ac:dyDescent="0.2">
      <c r="A333" s="19" t="s">
        <v>61</v>
      </c>
      <c r="B333" s="20" t="s">
        <v>415</v>
      </c>
      <c r="C333" s="29">
        <v>-0.17050478315588541</v>
      </c>
      <c r="D333" s="29">
        <v>-0.16310204822105351</v>
      </c>
      <c r="E333" s="29">
        <v>-0.16050951246879749</v>
      </c>
      <c r="F333" s="29">
        <v>-0.14034501569239149</v>
      </c>
      <c r="G333" s="29">
        <v>-0.12454134324484691</v>
      </c>
      <c r="H333" s="29">
        <v>-0.104370090739913</v>
      </c>
      <c r="I333" s="29">
        <v>-8.5902657117526662E-2</v>
      </c>
      <c r="J333" s="29">
        <v>-8.2307908547978287E-2</v>
      </c>
      <c r="K333" s="29">
        <v>-7.9655754422017319E-2</v>
      </c>
      <c r="L333" s="29">
        <v>-7.2790154845543839E-2</v>
      </c>
      <c r="M333" s="29">
        <v>-6.9884733458607573E-2</v>
      </c>
      <c r="N333" s="29">
        <v>-7.1590131174228785E-2</v>
      </c>
      <c r="O333" s="29">
        <v>-7.2433846230468363E-2</v>
      </c>
      <c r="P333" s="29">
        <v>-6.0483780716627737E-2</v>
      </c>
      <c r="Q333" s="29">
        <v>-5.4574601376275268E-2</v>
      </c>
      <c r="R333" s="29">
        <v>-5.5859468647109452E-2</v>
      </c>
      <c r="S333" s="29">
        <v>-5.6204444569701459E-2</v>
      </c>
      <c r="T333" s="29">
        <v>-5.3306473233479583E-2</v>
      </c>
      <c r="U333" s="29">
        <v>-5.2685183173399382E-2</v>
      </c>
      <c r="V333" s="29">
        <v>-6.1973388513613982E-2</v>
      </c>
      <c r="W333" s="29">
        <v>-6.7015582989271169E-2</v>
      </c>
      <c r="X333" s="29">
        <v>-6.6647326809555346E-2</v>
      </c>
      <c r="Y333" s="29">
        <v>-6.6420163374951477E-2</v>
      </c>
      <c r="Z333" s="29">
        <v>-6.2697837134039286E-2</v>
      </c>
      <c r="AA333" s="29">
        <v>-6.1952084671014138E-2</v>
      </c>
      <c r="AB333" s="29">
        <v>-6.2044697257473969E-2</v>
      </c>
      <c r="AC333" s="29">
        <v>-6.220410971599441E-2</v>
      </c>
      <c r="AD333" s="29">
        <v>-6.2455801096902928E-2</v>
      </c>
      <c r="AE333" s="29">
        <v>0</v>
      </c>
      <c r="AF333" s="29">
        <v>0</v>
      </c>
      <c r="AG333" s="30">
        <v>0</v>
      </c>
    </row>
    <row r="334" spans="1:33" ht="15.75" customHeight="1" x14ac:dyDescent="0.2">
      <c r="A334" s="17" t="s">
        <v>61</v>
      </c>
      <c r="B334" s="18" t="s">
        <v>416</v>
      </c>
      <c r="C334" s="27">
        <v>-0.16927218015496401</v>
      </c>
      <c r="D334" s="27">
        <v>-0.1614499317212067</v>
      </c>
      <c r="E334" s="27">
        <v>-0.1585993874034442</v>
      </c>
      <c r="F334" s="27">
        <v>-0.13764991789901321</v>
      </c>
      <c r="G334" s="27">
        <v>-0.1212297091104972</v>
      </c>
      <c r="H334" s="27">
        <v>-0.1003375408685807</v>
      </c>
      <c r="I334" s="27">
        <v>-8.1236240520382946E-2</v>
      </c>
      <c r="J334" s="27">
        <v>-7.749192424923429E-2</v>
      </c>
      <c r="K334" s="27">
        <v>-7.4726405984210625E-2</v>
      </c>
      <c r="L334" s="27">
        <v>-6.7625228921759414E-2</v>
      </c>
      <c r="M334" s="27">
        <v>-6.4617285210433237E-2</v>
      </c>
      <c r="N334" s="27">
        <v>-6.6366377800082685E-2</v>
      </c>
      <c r="O334" s="27">
        <v>-6.7226000682196932E-2</v>
      </c>
      <c r="P334" s="27">
        <v>-5.4902644872525871E-2</v>
      </c>
      <c r="Q334" s="27">
        <v>-4.8824417877089819E-2</v>
      </c>
      <c r="R334" s="27">
        <v>-5.0069031092554041E-2</v>
      </c>
      <c r="S334" s="27">
        <v>-5.043301025566832E-2</v>
      </c>
      <c r="T334" s="27">
        <v>-4.775924605486314E-2</v>
      </c>
      <c r="U334" s="27">
        <v>-4.7217512045645657E-2</v>
      </c>
      <c r="V334" s="27">
        <v>-5.5956834858191078E-2</v>
      </c>
      <c r="W334" s="27">
        <v>-6.0718870241235443E-2</v>
      </c>
      <c r="X334" s="27">
        <v>-6.0412965534053148E-2</v>
      </c>
      <c r="Y334" s="27">
        <v>-6.023879230947364E-2</v>
      </c>
      <c r="Z334" s="27">
        <v>-5.6790548968906708E-2</v>
      </c>
      <c r="AA334" s="27">
        <v>-5.6129780764443082E-2</v>
      </c>
      <c r="AB334" s="27">
        <v>-5.6253788806349868E-2</v>
      </c>
      <c r="AC334" s="27">
        <v>-5.6439900719138833E-2</v>
      </c>
      <c r="AD334" s="27">
        <v>-5.6711972574860207E-2</v>
      </c>
      <c r="AE334" s="27">
        <v>0</v>
      </c>
      <c r="AF334" s="27">
        <v>0</v>
      </c>
      <c r="AG334" s="28">
        <v>0</v>
      </c>
    </row>
    <row r="335" spans="1:33" ht="15.75" customHeight="1" x14ac:dyDescent="0.2">
      <c r="A335" s="19" t="s">
        <v>61</v>
      </c>
      <c r="B335" s="20" t="s">
        <v>417</v>
      </c>
      <c r="C335" s="29">
        <v>-4.1575865380226673E-2</v>
      </c>
      <c r="D335" s="29">
        <v>-3.6246891732616061E-2</v>
      </c>
      <c r="E335" s="29">
        <v>-3.694160265429508E-2</v>
      </c>
      <c r="F335" s="29">
        <v>-3.6208288487566902E-2</v>
      </c>
      <c r="G335" s="29">
        <v>-3.2797524413754477E-2</v>
      </c>
      <c r="H335" s="29">
        <v>-2.6967332408959089E-2</v>
      </c>
      <c r="I335" s="29">
        <v>-2.5443696050662538E-2</v>
      </c>
      <c r="J335" s="29">
        <v>-4.4921262442520933E-2</v>
      </c>
      <c r="K335" s="29">
        <v>-4.7677665595994588E-2</v>
      </c>
      <c r="L335" s="29">
        <v>-4.8431428649515697E-2</v>
      </c>
      <c r="M335" s="29">
        <v>-5.68453241965311E-2</v>
      </c>
      <c r="N335" s="29">
        <v>-5.6443816386902268E-2</v>
      </c>
      <c r="O335" s="29">
        <v>-5.6179411707813508E-2</v>
      </c>
      <c r="P335" s="29">
        <v>-5.4029304447122131E-2</v>
      </c>
      <c r="Q335" s="29">
        <v>-6.2596966275427018E-2</v>
      </c>
      <c r="R335" s="29">
        <v>-5.9005715065827531E-2</v>
      </c>
      <c r="S335" s="29">
        <v>-5.6031724146044293E-2</v>
      </c>
      <c r="T335" s="29">
        <v>-5.3246010718040297E-2</v>
      </c>
      <c r="U335" s="29">
        <v>-5.0586016562364527E-2</v>
      </c>
      <c r="V335" s="29">
        <v>-5.1291068748238938E-2</v>
      </c>
      <c r="W335" s="29">
        <v>-5.094932648252018E-2</v>
      </c>
      <c r="X335" s="29">
        <v>-4.8675891903163647E-2</v>
      </c>
      <c r="Y335" s="29">
        <v>-4.6722159090363709E-2</v>
      </c>
      <c r="Z335" s="29">
        <v>-4.6010849042311931E-2</v>
      </c>
      <c r="AA335" s="29">
        <v>-4.6586900214158913E-2</v>
      </c>
      <c r="AB335" s="29">
        <v>-4.6589095097125277E-2</v>
      </c>
      <c r="AC335" s="29">
        <v>-4.5813023893075927E-2</v>
      </c>
      <c r="AD335" s="29">
        <v>-4.5210580651538518E-2</v>
      </c>
      <c r="AE335" s="29">
        <v>0</v>
      </c>
      <c r="AF335" s="29">
        <v>0</v>
      </c>
      <c r="AG335" s="30">
        <v>0</v>
      </c>
    </row>
    <row r="336" spans="1:33" ht="15.75" customHeight="1" x14ac:dyDescent="0.2">
      <c r="A336" s="17" t="s">
        <v>61</v>
      </c>
      <c r="B336" s="18" t="s">
        <v>418</v>
      </c>
      <c r="C336" s="27">
        <v>0</v>
      </c>
      <c r="D336" s="27">
        <v>0</v>
      </c>
      <c r="E336" s="27">
        <v>0</v>
      </c>
      <c r="F336" s="27">
        <v>0</v>
      </c>
      <c r="G336" s="27">
        <v>0</v>
      </c>
      <c r="H336" s="27">
        <v>0</v>
      </c>
      <c r="I336" s="27">
        <v>0</v>
      </c>
      <c r="J336" s="27">
        <v>0</v>
      </c>
      <c r="K336" s="27">
        <v>0</v>
      </c>
      <c r="L336" s="27">
        <v>0</v>
      </c>
      <c r="M336" s="27">
        <v>0</v>
      </c>
      <c r="N336" s="27">
        <v>0</v>
      </c>
      <c r="O336" s="27">
        <v>0</v>
      </c>
      <c r="P336" s="27">
        <v>0</v>
      </c>
      <c r="Q336" s="27">
        <v>0</v>
      </c>
      <c r="R336" s="27">
        <v>0</v>
      </c>
      <c r="S336" s="27">
        <v>0</v>
      </c>
      <c r="T336" s="27">
        <v>0</v>
      </c>
      <c r="U336" s="27">
        <v>0</v>
      </c>
      <c r="V336" s="27">
        <v>0</v>
      </c>
      <c r="W336" s="27">
        <v>0</v>
      </c>
      <c r="X336" s="27">
        <v>0</v>
      </c>
      <c r="Y336" s="27">
        <v>0</v>
      </c>
      <c r="Z336" s="27">
        <v>0</v>
      </c>
      <c r="AA336" s="27">
        <v>0</v>
      </c>
      <c r="AB336" s="27">
        <v>0</v>
      </c>
      <c r="AC336" s="27">
        <v>0</v>
      </c>
      <c r="AD336" s="27">
        <v>0</v>
      </c>
      <c r="AE336" s="27">
        <v>0</v>
      </c>
      <c r="AF336" s="27">
        <v>0</v>
      </c>
      <c r="AG336" s="28">
        <v>0</v>
      </c>
    </row>
    <row r="337" spans="1:33" ht="15.75" customHeight="1" x14ac:dyDescent="0.2">
      <c r="A337" s="17" t="s">
        <v>61</v>
      </c>
      <c r="B337" s="18" t="s">
        <v>419</v>
      </c>
      <c r="C337" s="27">
        <v>6.3408062691944922</v>
      </c>
      <c r="D337" s="27">
        <v>6.9006566332536394</v>
      </c>
      <c r="E337" s="27">
        <v>4.9116323206148849</v>
      </c>
      <c r="F337" s="27">
        <v>7.9249621026128443</v>
      </c>
      <c r="G337" s="27">
        <v>6.4048164923780613</v>
      </c>
      <c r="H337" s="27">
        <v>7.5534577049365863</v>
      </c>
      <c r="I337" s="27">
        <v>6.0068362322058766</v>
      </c>
      <c r="J337" s="27">
        <v>8.1649474380921117</v>
      </c>
      <c r="K337" s="27">
        <v>7.8222299011071783</v>
      </c>
      <c r="L337" s="27">
        <v>8.7262698080156191</v>
      </c>
      <c r="M337" s="27">
        <v>4.4129318494211098</v>
      </c>
      <c r="N337" s="27">
        <v>5.323848873009938</v>
      </c>
      <c r="O337" s="27">
        <v>7.3510761675089222</v>
      </c>
      <c r="P337" s="27">
        <v>6.3892178612156707</v>
      </c>
      <c r="Q337" s="27">
        <v>7.9563609536116786</v>
      </c>
      <c r="R337" s="27">
        <v>7.879345213732301</v>
      </c>
      <c r="S337" s="27">
        <v>7.5017427934105436</v>
      </c>
      <c r="T337" s="27">
        <v>5.4943920415468597</v>
      </c>
      <c r="U337" s="27">
        <v>7.0093728358798542</v>
      </c>
      <c r="V337" s="27">
        <v>6.4721935502633121</v>
      </c>
      <c r="W337" s="27">
        <v>9.1116211596120564</v>
      </c>
      <c r="X337" s="27">
        <v>7.4698595111951649</v>
      </c>
      <c r="Y337" s="27">
        <v>4.5004293818790799</v>
      </c>
      <c r="Z337" s="27">
        <v>6.5814188470916246</v>
      </c>
      <c r="AA337" s="27">
        <v>6.5543066852903644</v>
      </c>
      <c r="AB337" s="27">
        <v>6.5271945234890953</v>
      </c>
      <c r="AC337" s="27">
        <v>6.5000823616878334</v>
      </c>
      <c r="AD337" s="27">
        <v>6.4729701998865714</v>
      </c>
      <c r="AE337" s="27">
        <v>6.4729701998865714</v>
      </c>
      <c r="AF337" s="27">
        <v>6.4729701998865714</v>
      </c>
      <c r="AG337" s="28">
        <v>6.4729701998865714</v>
      </c>
    </row>
    <row r="338" spans="1:33" ht="15.75" customHeight="1" x14ac:dyDescent="0.2">
      <c r="A338" s="17" t="s">
        <v>63</v>
      </c>
      <c r="B338" s="18" t="s">
        <v>406</v>
      </c>
      <c r="C338" s="27">
        <v>-5.5055278165457553</v>
      </c>
      <c r="D338" s="27">
        <v>-5.5055278165455466</v>
      </c>
      <c r="E338" s="27">
        <v>-5.5055278165447126</v>
      </c>
      <c r="F338" s="27">
        <v>-10.87875407403315</v>
      </c>
      <c r="G338" s="27">
        <v>-22.67238486921881</v>
      </c>
      <c r="H338" s="27">
        <v>-22.672384869218391</v>
      </c>
      <c r="I338" s="27">
        <v>-22.672384869218181</v>
      </c>
      <c r="J338" s="27">
        <v>-22.672384869218391</v>
      </c>
      <c r="K338" s="27">
        <v>-22.672384869218181</v>
      </c>
      <c r="L338" s="27">
        <v>-22.67238486921881</v>
      </c>
      <c r="M338" s="27">
        <v>-22.672384869217769</v>
      </c>
      <c r="N338" s="27">
        <v>-22.672384869218391</v>
      </c>
      <c r="O338" s="27">
        <v>-22.6723848692186</v>
      </c>
      <c r="P338" s="27">
        <v>-22.672384869218391</v>
      </c>
      <c r="Q338" s="27">
        <v>-22.672384869217559</v>
      </c>
      <c r="R338" s="27">
        <v>-22.67238486921881</v>
      </c>
      <c r="S338" s="27">
        <v>-24.587382134565249</v>
      </c>
      <c r="T338" s="27">
        <v>-29.823622604467801</v>
      </c>
      <c r="U338" s="27">
        <v>-29.823622604467801</v>
      </c>
      <c r="V338" s="27">
        <v>-29.823622604464049</v>
      </c>
      <c r="W338" s="27">
        <v>-29.823622604467801</v>
      </c>
      <c r="X338" s="27">
        <v>-29.823622604466969</v>
      </c>
      <c r="Y338" s="27">
        <v>-29.823622604466969</v>
      </c>
      <c r="Z338" s="27">
        <v>-29.82362260446822</v>
      </c>
      <c r="AA338" s="27">
        <v>-29.82362260446822</v>
      </c>
      <c r="AB338" s="27">
        <v>-29.82362260446822</v>
      </c>
      <c r="AC338" s="27">
        <v>-29.82362260446822</v>
      </c>
      <c r="AD338" s="27">
        <v>-29.82362260446822</v>
      </c>
      <c r="AE338" s="27">
        <v>0</v>
      </c>
      <c r="AF338" s="27">
        <v>0</v>
      </c>
      <c r="AG338" s="28">
        <v>0</v>
      </c>
    </row>
    <row r="339" spans="1:33" ht="15.75" customHeight="1" x14ac:dyDescent="0.2">
      <c r="A339" s="19" t="s">
        <v>63</v>
      </c>
      <c r="B339" s="20" t="s">
        <v>407</v>
      </c>
      <c r="C339" s="29">
        <v>-0.89333428055918529</v>
      </c>
      <c r="D339" s="29">
        <v>-0.89333428055923747</v>
      </c>
      <c r="E339" s="29">
        <v>-0.89333428055926345</v>
      </c>
      <c r="F339" s="29">
        <v>-2.009394447759961</v>
      </c>
      <c r="G339" s="29">
        <v>-4.4590217157039831</v>
      </c>
      <c r="H339" s="29">
        <v>-4.4590217157039556</v>
      </c>
      <c r="I339" s="29">
        <v>-4.4590217157041909</v>
      </c>
      <c r="J339" s="29">
        <v>-4.4590217157040346</v>
      </c>
      <c r="K339" s="29">
        <v>-4.459021715704087</v>
      </c>
      <c r="L339" s="29">
        <v>-4.4590217157039831</v>
      </c>
      <c r="M339" s="29">
        <v>-4.4590217157040346</v>
      </c>
      <c r="N339" s="29">
        <v>-4.4590217157039831</v>
      </c>
      <c r="O339" s="29">
        <v>-4.459021715704087</v>
      </c>
      <c r="P339" s="29">
        <v>-4.4590217157039307</v>
      </c>
      <c r="Q339" s="29">
        <v>-4.459021715704087</v>
      </c>
      <c r="R339" s="29">
        <v>-4.459021715704087</v>
      </c>
      <c r="S339" s="29">
        <v>-4.9007894004441486</v>
      </c>
      <c r="T339" s="29">
        <v>-6.2505136158153123</v>
      </c>
      <c r="U339" s="29">
        <v>-6.2505136158152084</v>
      </c>
      <c r="V339" s="29">
        <v>-6.2505136158145307</v>
      </c>
      <c r="W339" s="29">
        <v>-6.2505136158152599</v>
      </c>
      <c r="X339" s="29">
        <v>-6.2505136158153123</v>
      </c>
      <c r="Y339" s="29">
        <v>-6.2505136158153123</v>
      </c>
      <c r="Z339" s="29">
        <v>-6.2505136158153647</v>
      </c>
      <c r="AA339" s="29">
        <v>-6.2505136158153647</v>
      </c>
      <c r="AB339" s="29">
        <v>-6.2505136158153647</v>
      </c>
      <c r="AC339" s="29">
        <v>-6.2505136158153647</v>
      </c>
      <c r="AD339" s="29">
        <v>-6.2505136158153647</v>
      </c>
      <c r="AE339" s="29">
        <v>0</v>
      </c>
      <c r="AF339" s="29">
        <v>0</v>
      </c>
      <c r="AG339" s="30">
        <v>0</v>
      </c>
    </row>
    <row r="340" spans="1:33" ht="15.75" customHeight="1" x14ac:dyDescent="0.2">
      <c r="A340" s="17" t="s">
        <v>63</v>
      </c>
      <c r="B340" s="18" t="s">
        <v>408</v>
      </c>
      <c r="C340" s="27">
        <v>-1.888227573799711</v>
      </c>
      <c r="D340" s="27">
        <v>-1.8882275737996841</v>
      </c>
      <c r="E340" s="27">
        <v>-1.8882275737996581</v>
      </c>
      <c r="F340" s="27">
        <v>-1.827314848553532</v>
      </c>
      <c r="G340" s="27">
        <v>-1.6936182279653429</v>
      </c>
      <c r="H340" s="27">
        <v>-1.6936182279653429</v>
      </c>
      <c r="I340" s="27">
        <v>-1.6936182279653169</v>
      </c>
      <c r="J340" s="27">
        <v>-1.6936182279653691</v>
      </c>
      <c r="K340" s="27">
        <v>-1.693618227965239</v>
      </c>
      <c r="L340" s="27">
        <v>-1.6936182279653429</v>
      </c>
      <c r="M340" s="27">
        <v>-1.6936182279653691</v>
      </c>
      <c r="N340" s="27">
        <v>-1.693618227965265</v>
      </c>
      <c r="O340" s="27">
        <v>-1.6936182279653951</v>
      </c>
      <c r="P340" s="27">
        <v>-1.6936182279653951</v>
      </c>
      <c r="Q340" s="27">
        <v>-1.693618227965239</v>
      </c>
      <c r="R340" s="27">
        <v>-1.69361822796529</v>
      </c>
      <c r="S340" s="27">
        <v>-1.039993221767008</v>
      </c>
      <c r="T340" s="27">
        <v>1.466481842743335</v>
      </c>
      <c r="U340" s="27">
        <v>1.466481842743361</v>
      </c>
      <c r="V340" s="27">
        <v>1.46648184274323</v>
      </c>
      <c r="W340" s="27">
        <v>1.466481842743361</v>
      </c>
      <c r="X340" s="27">
        <v>1.466481842743439</v>
      </c>
      <c r="Y340" s="27">
        <v>1.466481842743335</v>
      </c>
      <c r="Z340" s="27">
        <v>1.466481842743413</v>
      </c>
      <c r="AA340" s="27">
        <v>1.466481842743413</v>
      </c>
      <c r="AB340" s="27">
        <v>1.466481842743413</v>
      </c>
      <c r="AC340" s="27">
        <v>1.466481842743413</v>
      </c>
      <c r="AD340" s="27">
        <v>1.466481842743413</v>
      </c>
      <c r="AE340" s="27">
        <v>0</v>
      </c>
      <c r="AF340" s="27">
        <v>0</v>
      </c>
      <c r="AG340" s="28">
        <v>0</v>
      </c>
    </row>
    <row r="341" spans="1:33" ht="15.75" customHeight="1" x14ac:dyDescent="0.2">
      <c r="A341" s="19" t="s">
        <v>63</v>
      </c>
      <c r="B341" s="20" t="s">
        <v>409</v>
      </c>
      <c r="C341" s="29">
        <v>-1.3536685855889721</v>
      </c>
      <c r="D341" s="29">
        <v>-1.353668585589181</v>
      </c>
      <c r="E341" s="29">
        <v>-1.353668585589024</v>
      </c>
      <c r="F341" s="29">
        <v>-1.174075930560825</v>
      </c>
      <c r="G341" s="29">
        <v>-0.77989013501998272</v>
      </c>
      <c r="H341" s="29">
        <v>-0.7798901350200087</v>
      </c>
      <c r="I341" s="29">
        <v>-0.77989013501995663</v>
      </c>
      <c r="J341" s="29">
        <v>-0.7798901350200087</v>
      </c>
      <c r="K341" s="29">
        <v>-0.77989013501990456</v>
      </c>
      <c r="L341" s="29">
        <v>-0.7798901350200087</v>
      </c>
      <c r="M341" s="29">
        <v>-0.77989013501987847</v>
      </c>
      <c r="N341" s="29">
        <v>-0.77989013501995663</v>
      </c>
      <c r="O341" s="29">
        <v>-0.77989013501998272</v>
      </c>
      <c r="P341" s="29">
        <v>-0.77989013501985238</v>
      </c>
      <c r="Q341" s="29">
        <v>-0.77989013501998272</v>
      </c>
      <c r="R341" s="29">
        <v>-0.77989013501998272</v>
      </c>
      <c r="S341" s="29">
        <v>-0.66332257003878681</v>
      </c>
      <c r="T341" s="29">
        <v>-0.27241270802335532</v>
      </c>
      <c r="U341" s="29">
        <v>-0.27241270802343343</v>
      </c>
      <c r="V341" s="29">
        <v>-0.27241270802325113</v>
      </c>
      <c r="W341" s="29">
        <v>-0.27241270802327711</v>
      </c>
      <c r="X341" s="29">
        <v>-0.2724127080233032</v>
      </c>
      <c r="Y341" s="29">
        <v>-0.27241270802340739</v>
      </c>
      <c r="Z341" s="29">
        <v>-0.27241270802335532</v>
      </c>
      <c r="AA341" s="29">
        <v>-0.27241270802335532</v>
      </c>
      <c r="AB341" s="29">
        <v>-0.27241270802335532</v>
      </c>
      <c r="AC341" s="29">
        <v>-0.27241270802335532</v>
      </c>
      <c r="AD341" s="29">
        <v>-0.27241270802335532</v>
      </c>
      <c r="AE341" s="29">
        <v>0</v>
      </c>
      <c r="AF341" s="29">
        <v>0</v>
      </c>
      <c r="AG341" s="30">
        <v>0</v>
      </c>
    </row>
    <row r="342" spans="1:33" ht="15.75" customHeight="1" x14ac:dyDescent="0.2">
      <c r="A342" s="17" t="s">
        <v>63</v>
      </c>
      <c r="B342" s="18" t="s">
        <v>410</v>
      </c>
      <c r="C342" s="27">
        <v>-15.471494222678279</v>
      </c>
      <c r="D342" s="27">
        <v>-15.47149422267807</v>
      </c>
      <c r="E342" s="27">
        <v>-15.471494222678491</v>
      </c>
      <c r="F342" s="27">
        <v>-12.287049403680021</v>
      </c>
      <c r="G342" s="27">
        <v>-5.2975491140607947</v>
      </c>
      <c r="H342" s="27">
        <v>-5.2975491140614199</v>
      </c>
      <c r="I342" s="27">
        <v>-5.2975491140610034</v>
      </c>
      <c r="J342" s="27">
        <v>-5.2975491140603781</v>
      </c>
      <c r="K342" s="27">
        <v>-5.2975491140614199</v>
      </c>
      <c r="L342" s="27">
        <v>-5.2975491140607947</v>
      </c>
      <c r="M342" s="27">
        <v>-5.2975491140610034</v>
      </c>
      <c r="N342" s="27">
        <v>-5.2975491140610034</v>
      </c>
      <c r="O342" s="27">
        <v>-5.2975491140607947</v>
      </c>
      <c r="P342" s="27">
        <v>-5.2975491140612121</v>
      </c>
      <c r="Q342" s="27">
        <v>-5.2975491140605868</v>
      </c>
      <c r="R342" s="27">
        <v>-5.2975491140610034</v>
      </c>
      <c r="S342" s="27">
        <v>-3.595495827798838</v>
      </c>
      <c r="T342" s="27">
        <v>2.112347648071629</v>
      </c>
      <c r="U342" s="27">
        <v>2.1123476480705858</v>
      </c>
      <c r="V342" s="27">
        <v>2.112347648071629</v>
      </c>
      <c r="W342" s="27">
        <v>2.1123476480714198</v>
      </c>
      <c r="X342" s="27">
        <v>2.1123476480710028</v>
      </c>
      <c r="Y342" s="27">
        <v>2.112347648071212</v>
      </c>
      <c r="Z342" s="27">
        <v>2.112347648071212</v>
      </c>
      <c r="AA342" s="27">
        <v>2.112347648071212</v>
      </c>
      <c r="AB342" s="27">
        <v>2.112347648071212</v>
      </c>
      <c r="AC342" s="27">
        <v>2.112347648071212</v>
      </c>
      <c r="AD342" s="27">
        <v>2.112347648071212</v>
      </c>
      <c r="AE342" s="27">
        <v>0</v>
      </c>
      <c r="AF342" s="27">
        <v>0</v>
      </c>
      <c r="AG342" s="28">
        <v>0</v>
      </c>
    </row>
    <row r="343" spans="1:33" ht="15.75" customHeight="1" x14ac:dyDescent="0.2">
      <c r="A343" s="19" t="s">
        <v>63</v>
      </c>
      <c r="B343" s="20" t="s">
        <v>411</v>
      </c>
      <c r="C343" s="29">
        <v>-14.12470009514437</v>
      </c>
      <c r="D343" s="29">
        <v>-14.12470009514437</v>
      </c>
      <c r="E343" s="29">
        <v>-14.12470009514437</v>
      </c>
      <c r="F343" s="29">
        <v>-17.778318406353449</v>
      </c>
      <c r="G343" s="29">
        <v>-17.778318406353449</v>
      </c>
      <c r="H343" s="29">
        <v>-17.778318406353449</v>
      </c>
      <c r="I343" s="29">
        <v>-17.778318406353449</v>
      </c>
      <c r="J343" s="29">
        <v>-17.778318406353449</v>
      </c>
      <c r="K343" s="29">
        <v>-17.778318406353449</v>
      </c>
      <c r="L343" s="29">
        <v>-17.778318406353449</v>
      </c>
      <c r="M343" s="29">
        <v>-17.778318406353449</v>
      </c>
      <c r="N343" s="29">
        <v>-17.778318406353449</v>
      </c>
      <c r="O343" s="29">
        <v>-17.778318406353449</v>
      </c>
      <c r="P343" s="29">
        <v>-17.778318406353449</v>
      </c>
      <c r="Q343" s="29">
        <v>-17.778318406353449</v>
      </c>
      <c r="R343" s="29">
        <v>-17.778318406353449</v>
      </c>
      <c r="S343" s="29">
        <v>-17.778318406353449</v>
      </c>
      <c r="T343" s="29">
        <v>-17.778318406353449</v>
      </c>
      <c r="U343" s="29">
        <v>-17.778318406353449</v>
      </c>
      <c r="V343" s="29">
        <v>-17.778318406353449</v>
      </c>
      <c r="W343" s="29">
        <v>-17.778318406353449</v>
      </c>
      <c r="X343" s="29">
        <v>-17.778318406353449</v>
      </c>
      <c r="Y343" s="29">
        <v>-17.778318406353449</v>
      </c>
      <c r="Z343" s="29">
        <v>-17.778318406353449</v>
      </c>
      <c r="AA343" s="29">
        <v>-17.778318406353449</v>
      </c>
      <c r="AB343" s="29">
        <v>-17.778318406353449</v>
      </c>
      <c r="AC343" s="29">
        <v>-17.778318406353449</v>
      </c>
      <c r="AD343" s="29">
        <v>-17.778318406353449</v>
      </c>
      <c r="AE343" s="29">
        <v>0</v>
      </c>
      <c r="AF343" s="29">
        <v>0</v>
      </c>
      <c r="AG343" s="30">
        <v>0</v>
      </c>
    </row>
    <row r="344" spans="1:33" ht="15.75" customHeight="1" x14ac:dyDescent="0.2">
      <c r="A344" s="17" t="s">
        <v>63</v>
      </c>
      <c r="B344" s="18" t="s">
        <v>412</v>
      </c>
      <c r="C344" s="27">
        <v>-0.87680290015999962</v>
      </c>
      <c r="D344" s="27">
        <v>-0.89622854346666647</v>
      </c>
      <c r="E344" s="27">
        <v>-0.91565418677333299</v>
      </c>
      <c r="F344" s="27">
        <v>-0.93507983007999962</v>
      </c>
      <c r="G344" s="27">
        <v>-0.95450547338666636</v>
      </c>
      <c r="H344" s="27">
        <v>-0.97393111669333288</v>
      </c>
      <c r="I344" s="27">
        <v>-0.99335675999999962</v>
      </c>
      <c r="J344" s="27">
        <v>-1.0127824033066659</v>
      </c>
      <c r="K344" s="27">
        <v>-1.032208046613333</v>
      </c>
      <c r="L344" s="27">
        <v>-1.0516336899200001</v>
      </c>
      <c r="M344" s="27">
        <v>-1.071059333226666</v>
      </c>
      <c r="N344" s="27">
        <v>-1.0904051270291779</v>
      </c>
      <c r="O344" s="27">
        <v>-1.10975092083169</v>
      </c>
      <c r="P344" s="27">
        <v>-1.1290967146342019</v>
      </c>
      <c r="Q344" s="27">
        <v>-1.148442508436714</v>
      </c>
      <c r="R344" s="27">
        <v>-1.167788302239225</v>
      </c>
      <c r="S344" s="27">
        <v>-1.1871340960417369</v>
      </c>
      <c r="T344" s="27">
        <v>-1.206479889844249</v>
      </c>
      <c r="U344" s="27">
        <v>-1.2258256836467609</v>
      </c>
      <c r="V344" s="27">
        <v>-1.245171477449273</v>
      </c>
      <c r="W344" s="27">
        <v>-1.2645172712517849</v>
      </c>
      <c r="X344" s="27">
        <v>-1.283863065054301</v>
      </c>
      <c r="Y344" s="27">
        <v>-1.303208858856812</v>
      </c>
      <c r="Z344" s="27">
        <v>-1.3225546526593239</v>
      </c>
      <c r="AA344" s="27">
        <v>-1.3419004464618349</v>
      </c>
      <c r="AB344" s="27">
        <v>-1.361246240264347</v>
      </c>
      <c r="AC344" s="27">
        <v>-1.3805920340668589</v>
      </c>
      <c r="AD344" s="27">
        <v>-1.3999378278693699</v>
      </c>
      <c r="AE344" s="27">
        <v>0</v>
      </c>
      <c r="AF344" s="27">
        <v>0</v>
      </c>
      <c r="AG344" s="28">
        <v>0</v>
      </c>
    </row>
    <row r="345" spans="1:33" ht="15.75" customHeight="1" x14ac:dyDescent="0.2">
      <c r="A345" s="19" t="s">
        <v>63</v>
      </c>
      <c r="B345" s="20" t="s">
        <v>413</v>
      </c>
      <c r="C345" s="29">
        <v>-0.2389574388621043</v>
      </c>
      <c r="D345" s="29">
        <v>-0.2247462023299672</v>
      </c>
      <c r="E345" s="29">
        <v>-0.2211855237212372</v>
      </c>
      <c r="F345" s="29">
        <v>-0.19310234556238651</v>
      </c>
      <c r="G345" s="29">
        <v>-0.17032035059855019</v>
      </c>
      <c r="H345" s="29">
        <v>-0.14039204435550501</v>
      </c>
      <c r="I345" s="29">
        <v>-0.11449984058028739</v>
      </c>
      <c r="J345" s="29">
        <v>-0.121749973269229</v>
      </c>
      <c r="K345" s="29">
        <v>-0.1203303419008529</v>
      </c>
      <c r="L345" s="29">
        <v>-0.111253672385699</v>
      </c>
      <c r="M345" s="29">
        <v>-0.1120292142118714</v>
      </c>
      <c r="N345" s="29">
        <v>-0.1130420658813428</v>
      </c>
      <c r="O345" s="29">
        <v>-0.1136184830257326</v>
      </c>
      <c r="P345" s="29">
        <v>-9.6498889995733805E-2</v>
      </c>
      <c r="Q345" s="29">
        <v>-9.42928578889866E-2</v>
      </c>
      <c r="R345" s="29">
        <v>-9.4552329603854124E-2</v>
      </c>
      <c r="S345" s="29">
        <v>-9.3139757708044751E-2</v>
      </c>
      <c r="T345" s="29">
        <v>-8.868715022398567E-2</v>
      </c>
      <c r="U345" s="29">
        <v>-8.6846066229094743E-2</v>
      </c>
      <c r="V345" s="29">
        <v>-9.8573706308009532E-2</v>
      </c>
      <c r="W345" s="29">
        <v>-0.1045828265533772</v>
      </c>
      <c r="X345" s="29">
        <v>-0.10279970475931199</v>
      </c>
      <c r="Y345" s="29">
        <v>-0.1013184034124469</v>
      </c>
      <c r="Z345" s="29">
        <v>-9.6242823262344707E-2</v>
      </c>
      <c r="AA345" s="29">
        <v>-9.5273199525025248E-2</v>
      </c>
      <c r="AB345" s="29">
        <v>-9.4953217213430835E-2</v>
      </c>
      <c r="AC345" s="29">
        <v>-9.41420714949667E-2</v>
      </c>
      <c r="AD345" s="29">
        <v>-9.351284947374032E-2</v>
      </c>
      <c r="AE345" s="29">
        <v>0</v>
      </c>
      <c r="AF345" s="29">
        <v>0</v>
      </c>
      <c r="AG345" s="30">
        <v>0</v>
      </c>
    </row>
    <row r="346" spans="1:33" ht="15.75" customHeight="1" x14ac:dyDescent="0.2">
      <c r="A346" s="17" t="s">
        <v>63</v>
      </c>
      <c r="B346" s="18" t="s">
        <v>414</v>
      </c>
      <c r="C346" s="27">
        <v>-1.837553781333133E-2</v>
      </c>
      <c r="D346" s="27">
        <v>-1.6992352283107501E-2</v>
      </c>
      <c r="E346" s="27">
        <v>-1.6623384584933679E-2</v>
      </c>
      <c r="F346" s="27">
        <v>-1.303117774257685E-2</v>
      </c>
      <c r="G346" s="27">
        <v>-1.050497012334514E-2</v>
      </c>
      <c r="H346" s="27">
        <v>-7.2903931296881309E-3</v>
      </c>
      <c r="I346" s="27">
        <v>-4.4504948648933663E-3</v>
      </c>
      <c r="J346" s="27">
        <v>-4.525409737287228E-3</v>
      </c>
      <c r="K346" s="27">
        <v>-4.7049513131629129E-3</v>
      </c>
      <c r="L346" s="27">
        <v>-3.9910613321659507E-3</v>
      </c>
      <c r="M346" s="27">
        <v>-4.0073552956702459E-3</v>
      </c>
      <c r="N346" s="27">
        <v>-4.763545460731336E-3</v>
      </c>
      <c r="O346" s="27">
        <v>-5.3240234088992016E-3</v>
      </c>
      <c r="P346" s="27">
        <v>-3.5309271937161379E-3</v>
      </c>
      <c r="Q346" s="27">
        <v>-2.948527090410465E-3</v>
      </c>
      <c r="R346" s="27">
        <v>-3.5894012341266832E-3</v>
      </c>
      <c r="S346" s="27">
        <v>-3.9971027204873154E-3</v>
      </c>
      <c r="T346" s="27">
        <v>-4.0417707712205979E-3</v>
      </c>
      <c r="U346" s="27">
        <v>-4.2854447575650456E-3</v>
      </c>
      <c r="V346" s="27">
        <v>-5.5972749312787279E-3</v>
      </c>
      <c r="W346" s="27">
        <v>-6.3909815008914277E-3</v>
      </c>
      <c r="X346" s="27">
        <v>-6.5257768882942078E-3</v>
      </c>
      <c r="Y346" s="27">
        <v>-6.6473092132769704E-3</v>
      </c>
      <c r="Z346" s="27">
        <v>-6.3450509442288493E-3</v>
      </c>
      <c r="AA346" s="27">
        <v>-6.3474868193356803E-3</v>
      </c>
      <c r="AB346" s="27">
        <v>-6.4252550030499071E-3</v>
      </c>
      <c r="AC346" s="27">
        <v>-6.485281246471894E-3</v>
      </c>
      <c r="AD346" s="27">
        <v>-6.541205735890239E-3</v>
      </c>
      <c r="AE346" s="27">
        <v>0</v>
      </c>
      <c r="AF346" s="27">
        <v>0</v>
      </c>
      <c r="AG346" s="28">
        <v>0</v>
      </c>
    </row>
    <row r="347" spans="1:33" ht="15.75" customHeight="1" x14ac:dyDescent="0.2">
      <c r="A347" s="19" t="s">
        <v>63</v>
      </c>
      <c r="B347" s="20" t="s">
        <v>415</v>
      </c>
      <c r="C347" s="29">
        <v>-9.9746048705290899E-2</v>
      </c>
      <c r="D347" s="29">
        <v>-9.5012850948896277E-2</v>
      </c>
      <c r="E347" s="29">
        <v>-9.3238415622189819E-2</v>
      </c>
      <c r="F347" s="29">
        <v>-8.1345664154518466E-2</v>
      </c>
      <c r="G347" s="29">
        <v>-7.2213649646991285E-2</v>
      </c>
      <c r="H347" s="29">
        <v>-6.057796035132533E-2</v>
      </c>
      <c r="I347" s="29">
        <v>-4.9676949242878209E-2</v>
      </c>
      <c r="J347" s="29">
        <v>-4.7564387956785033E-2</v>
      </c>
      <c r="K347" s="29">
        <v>-4.5969641930426443E-2</v>
      </c>
      <c r="L347" s="29">
        <v>-4.1771636160077452E-2</v>
      </c>
      <c r="M347" s="29">
        <v>-3.9886552961148028E-2</v>
      </c>
      <c r="N347" s="29">
        <v>-4.0469274046623663E-2</v>
      </c>
      <c r="O347" s="29">
        <v>-4.0706420206853139E-2</v>
      </c>
      <c r="P347" s="29">
        <v>-3.3787105125152109E-2</v>
      </c>
      <c r="Q347" s="29">
        <v>-3.0451336606714861E-2</v>
      </c>
      <c r="R347" s="29">
        <v>-3.1179885331584691E-2</v>
      </c>
      <c r="S347" s="29">
        <v>-3.1083710193849961E-2</v>
      </c>
      <c r="T347" s="29">
        <v>-2.9476628355292252E-2</v>
      </c>
      <c r="U347" s="29">
        <v>-2.9104110457081028E-2</v>
      </c>
      <c r="V347" s="29">
        <v>-3.4237210924056252E-2</v>
      </c>
      <c r="W347" s="29">
        <v>-3.6992784752041791E-2</v>
      </c>
      <c r="X347" s="29">
        <v>-3.6648961379843061E-2</v>
      </c>
      <c r="Y347" s="29">
        <v>-3.6381244996970798E-2</v>
      </c>
      <c r="Z347" s="29">
        <v>-3.413812083026338E-2</v>
      </c>
      <c r="AA347" s="29">
        <v>-3.3510507076627907E-2</v>
      </c>
      <c r="AB347" s="29">
        <v>-3.334851608655208E-2</v>
      </c>
      <c r="AC347" s="29">
        <v>-3.317895506804143E-2</v>
      </c>
      <c r="AD347" s="29">
        <v>-3.3058650703398827E-2</v>
      </c>
      <c r="AE347" s="29">
        <v>0</v>
      </c>
      <c r="AF347" s="29">
        <v>0</v>
      </c>
      <c r="AG347" s="30">
        <v>0</v>
      </c>
    </row>
    <row r="348" spans="1:33" ht="15.75" customHeight="1" x14ac:dyDescent="0.2">
      <c r="A348" s="17" t="s">
        <v>63</v>
      </c>
      <c r="B348" s="18" t="s">
        <v>416</v>
      </c>
      <c r="C348" s="27">
        <v>-9.8847382103566889E-2</v>
      </c>
      <c r="D348" s="27">
        <v>-9.3858868193713765E-2</v>
      </c>
      <c r="E348" s="27">
        <v>-9.1928670032080911E-2</v>
      </c>
      <c r="F348" s="27">
        <v>-7.9577210930303205E-2</v>
      </c>
      <c r="G348" s="27">
        <v>-7.0091554438368078E-2</v>
      </c>
      <c r="H348" s="27">
        <v>-5.8042532903472423E-2</v>
      </c>
      <c r="I348" s="27">
        <v>-4.6770871269515811E-2</v>
      </c>
      <c r="J348" s="27">
        <v>-4.4573800194156389E-2</v>
      </c>
      <c r="K348" s="27">
        <v>-4.2914707237642721E-2</v>
      </c>
      <c r="L348" s="27">
        <v>-3.8576709872313812E-2</v>
      </c>
      <c r="M348" s="27">
        <v>-3.6629637965808072E-2</v>
      </c>
      <c r="N348" s="27">
        <v>-3.722921106281963E-2</v>
      </c>
      <c r="O348" s="27">
        <v>-3.7472424340218018E-2</v>
      </c>
      <c r="P348" s="27">
        <v>-3.0341849627639549E-2</v>
      </c>
      <c r="Q348" s="27">
        <v>-2.6915656976438149E-2</v>
      </c>
      <c r="R348" s="27">
        <v>-2.7628088106509949E-2</v>
      </c>
      <c r="S348" s="27">
        <v>-2.7567770781193081E-2</v>
      </c>
      <c r="T348" s="27">
        <v>-2.6092001119006759E-2</v>
      </c>
      <c r="U348" s="27">
        <v>-2.577223087786585E-2</v>
      </c>
      <c r="V348" s="27">
        <v>-3.0608804774142899E-2</v>
      </c>
      <c r="W348" s="27">
        <v>-3.3218204542899678E-2</v>
      </c>
      <c r="X348" s="27">
        <v>-3.292430426498337E-2</v>
      </c>
      <c r="Y348" s="27">
        <v>-3.2701337226012359E-2</v>
      </c>
      <c r="Z348" s="27">
        <v>-3.0627808008862601E-2</v>
      </c>
      <c r="AA348" s="27">
        <v>-3.0067036403234701E-2</v>
      </c>
      <c r="AB348" s="27">
        <v>-2.9942010246765748E-2</v>
      </c>
      <c r="AC348" s="27">
        <v>-2.9809523840275839E-2</v>
      </c>
      <c r="AD348" s="27">
        <v>-2.972279884172804E-2</v>
      </c>
      <c r="AE348" s="27">
        <v>0</v>
      </c>
      <c r="AF348" s="27">
        <v>0</v>
      </c>
      <c r="AG348" s="28">
        <v>0</v>
      </c>
    </row>
    <row r="349" spans="1:33" ht="15.75" customHeight="1" x14ac:dyDescent="0.2">
      <c r="A349" s="19" t="s">
        <v>63</v>
      </c>
      <c r="B349" s="20" t="s">
        <v>417</v>
      </c>
      <c r="C349" s="29">
        <v>-2.198847023991516E-2</v>
      </c>
      <c r="D349" s="29">
        <v>-1.8882130904249679E-2</v>
      </c>
      <c r="E349" s="29">
        <v>-1.939505348203277E-2</v>
      </c>
      <c r="F349" s="29">
        <v>-1.914829273498795E-2</v>
      </c>
      <c r="G349" s="29">
        <v>-1.7510176389845679E-2</v>
      </c>
      <c r="H349" s="29">
        <v>-1.4481157971019121E-2</v>
      </c>
      <c r="I349" s="29">
        <v>-1.3601525202999979E-2</v>
      </c>
      <c r="J349" s="29">
        <v>-2.5086375381000382E-2</v>
      </c>
      <c r="K349" s="29">
        <v>-2.6741041419620849E-2</v>
      </c>
      <c r="L349" s="29">
        <v>-2.691426502114181E-2</v>
      </c>
      <c r="M349" s="29">
        <v>-3.1505667989245048E-2</v>
      </c>
      <c r="N349" s="29">
        <v>-3.0580035311168222E-2</v>
      </c>
      <c r="O349" s="29">
        <v>-3.0115615069762229E-2</v>
      </c>
      <c r="P349" s="29">
        <v>-2.8839008049226018E-2</v>
      </c>
      <c r="Q349" s="29">
        <v>-3.397733721542312E-2</v>
      </c>
      <c r="R349" s="29">
        <v>-3.2154954931632798E-2</v>
      </c>
      <c r="S349" s="29">
        <v>-3.0491174012514399E-2</v>
      </c>
      <c r="T349" s="29">
        <v>-2.9076749978466071E-2</v>
      </c>
      <c r="U349" s="29">
        <v>-2.768428013658282E-2</v>
      </c>
      <c r="V349" s="29">
        <v>-2.813041567853165E-2</v>
      </c>
      <c r="W349" s="29">
        <v>-2.7980855757544301E-2</v>
      </c>
      <c r="X349" s="29">
        <v>-2.6700662226191389E-2</v>
      </c>
      <c r="Y349" s="29">
        <v>-2.558851197618674E-2</v>
      </c>
      <c r="Z349" s="29">
        <v>-2.5131843478989859E-2</v>
      </c>
      <c r="AA349" s="29">
        <v>-2.5348169225826951E-2</v>
      </c>
      <c r="AB349" s="29">
        <v>-2.5237435877063091E-2</v>
      </c>
      <c r="AC349" s="29">
        <v>-2.4668311340177541E-2</v>
      </c>
      <c r="AD349" s="29">
        <v>-2.4190194192723211E-2</v>
      </c>
      <c r="AE349" s="29">
        <v>0</v>
      </c>
      <c r="AF349" s="29">
        <v>0</v>
      </c>
      <c r="AG349" s="30">
        <v>0</v>
      </c>
    </row>
    <row r="350" spans="1:33" ht="15.75" customHeight="1" x14ac:dyDescent="0.2">
      <c r="A350" s="17" t="s">
        <v>63</v>
      </c>
      <c r="B350" s="18" t="s">
        <v>418</v>
      </c>
      <c r="C350" s="27">
        <v>0</v>
      </c>
      <c r="D350" s="27">
        <v>0</v>
      </c>
      <c r="E350" s="27">
        <v>0</v>
      </c>
      <c r="F350" s="27">
        <v>0</v>
      </c>
      <c r="G350" s="27">
        <v>0</v>
      </c>
      <c r="H350" s="27">
        <v>0</v>
      </c>
      <c r="I350" s="27">
        <v>0</v>
      </c>
      <c r="J350" s="27">
        <v>0</v>
      </c>
      <c r="K350" s="27">
        <v>0</v>
      </c>
      <c r="L350" s="27">
        <v>0</v>
      </c>
      <c r="M350" s="27">
        <v>0</v>
      </c>
      <c r="N350" s="27">
        <v>0</v>
      </c>
      <c r="O350" s="27">
        <v>0</v>
      </c>
      <c r="P350" s="27">
        <v>0</v>
      </c>
      <c r="Q350" s="27">
        <v>0</v>
      </c>
      <c r="R350" s="27">
        <v>0</v>
      </c>
      <c r="S350" s="27">
        <v>0</v>
      </c>
      <c r="T350" s="27">
        <v>0</v>
      </c>
      <c r="U350" s="27">
        <v>0</v>
      </c>
      <c r="V350" s="27">
        <v>0</v>
      </c>
      <c r="W350" s="27">
        <v>0</v>
      </c>
      <c r="X350" s="27">
        <v>0</v>
      </c>
      <c r="Y350" s="27">
        <v>0</v>
      </c>
      <c r="Z350" s="27">
        <v>0</v>
      </c>
      <c r="AA350" s="27">
        <v>0</v>
      </c>
      <c r="AB350" s="27">
        <v>0</v>
      </c>
      <c r="AC350" s="27">
        <v>0</v>
      </c>
      <c r="AD350" s="27">
        <v>0</v>
      </c>
      <c r="AE350" s="27">
        <v>0</v>
      </c>
      <c r="AF350" s="27">
        <v>0</v>
      </c>
      <c r="AG350" s="28">
        <v>0</v>
      </c>
    </row>
    <row r="351" spans="1:33" ht="15.75" customHeight="1" x14ac:dyDescent="0.2">
      <c r="A351" s="17" t="s">
        <v>63</v>
      </c>
      <c r="B351" s="18" t="s">
        <v>419</v>
      </c>
      <c r="C351" s="27">
        <v>-2.8287369900383421</v>
      </c>
      <c r="D351" s="27">
        <v>-2.1881213794682499</v>
      </c>
      <c r="E351" s="27">
        <v>-2.2874252342033619</v>
      </c>
      <c r="F351" s="27">
        <v>-2.5408424319638101</v>
      </c>
      <c r="G351" s="27">
        <v>-2.4490022645971461</v>
      </c>
      <c r="H351" s="27">
        <v>-2.1124320861875008</v>
      </c>
      <c r="I351" s="27">
        <v>-2.392803139933029</v>
      </c>
      <c r="J351" s="27">
        <v>-1.828008850269935</v>
      </c>
      <c r="K351" s="27">
        <v>-2.0125775475348728</v>
      </c>
      <c r="L351" s="27">
        <v>-1.6470176334052029</v>
      </c>
      <c r="M351" s="27">
        <v>-1.797554497966541</v>
      </c>
      <c r="N351" s="27">
        <v>-1.255046059970816</v>
      </c>
      <c r="O351" s="27">
        <v>-1.3753334971134921</v>
      </c>
      <c r="P351" s="27">
        <v>-1.107273574925645</v>
      </c>
      <c r="Q351" s="27">
        <v>-1.6043659588941419</v>
      </c>
      <c r="R351" s="27">
        <v>-1.5044556915068059</v>
      </c>
      <c r="S351" s="27">
        <v>-1.89160881143501</v>
      </c>
      <c r="T351" s="27">
        <v>-1.0180753174643331</v>
      </c>
      <c r="U351" s="27">
        <v>-1.342861519152859</v>
      </c>
      <c r="V351" s="27">
        <v>-0.92338654145051635</v>
      </c>
      <c r="W351" s="27">
        <v>-1.5633676501934091</v>
      </c>
      <c r="X351" s="27">
        <v>-1.050771282959666</v>
      </c>
      <c r="Y351" s="27">
        <v>-1.045792327708144</v>
      </c>
      <c r="Z351" s="27">
        <v>-1.147605318293057</v>
      </c>
      <c r="AA351" s="27">
        <v>-1.144813759761125</v>
      </c>
      <c r="AB351" s="27">
        <v>-1.1420222012291921</v>
      </c>
      <c r="AC351" s="27">
        <v>-1.13923064269726</v>
      </c>
      <c r="AD351" s="27">
        <v>-1.136439084165328</v>
      </c>
      <c r="AE351" s="27">
        <v>-1.136439084165328</v>
      </c>
      <c r="AF351" s="27">
        <v>-1.136439084165328</v>
      </c>
      <c r="AG351" s="28">
        <v>-1.136439084165328</v>
      </c>
    </row>
    <row r="352" spans="1:33" ht="15.75" customHeight="1" x14ac:dyDescent="0.2">
      <c r="A352" s="17" t="s">
        <v>65</v>
      </c>
      <c r="B352" s="18" t="s">
        <v>406</v>
      </c>
      <c r="C352" s="27">
        <v>-10.118369273839351</v>
      </c>
      <c r="D352" s="27">
        <v>-10.11836927383904</v>
      </c>
      <c r="E352" s="27">
        <v>-10.118369273838519</v>
      </c>
      <c r="F352" s="27">
        <v>-10.118369273839139</v>
      </c>
      <c r="G352" s="27">
        <v>-10.11836927383894</v>
      </c>
      <c r="H352" s="27">
        <v>-10.118369273839139</v>
      </c>
      <c r="I352" s="27">
        <v>-10.118369273839139</v>
      </c>
      <c r="J352" s="27">
        <v>-10.118369273839139</v>
      </c>
      <c r="K352" s="27">
        <v>-10.118369273838731</v>
      </c>
      <c r="L352" s="27">
        <v>-10.11836927383894</v>
      </c>
      <c r="M352" s="27">
        <v>-10.118369273839139</v>
      </c>
      <c r="N352" s="27">
        <v>-13.24942346552662</v>
      </c>
      <c r="O352" s="27">
        <v>-21.955836832399999</v>
      </c>
      <c r="P352" s="27">
        <v>-21.95583683239958</v>
      </c>
      <c r="Q352" s="27">
        <v>-21.95583683239958</v>
      </c>
      <c r="R352" s="27">
        <v>-21.95583683239958</v>
      </c>
      <c r="S352" s="27">
        <v>-11.18481987067133</v>
      </c>
      <c r="T352" s="27">
        <v>-7.2523197161773583</v>
      </c>
      <c r="U352" s="27">
        <v>-7.2523197161771504</v>
      </c>
      <c r="V352" s="27">
        <v>-7.2523197161763164</v>
      </c>
      <c r="W352" s="27">
        <v>-7.2523197161769417</v>
      </c>
      <c r="X352" s="27">
        <v>-7.2523197161756912</v>
      </c>
      <c r="Y352" s="27">
        <v>-7.2523197161771504</v>
      </c>
      <c r="Z352" s="27">
        <v>-7.252319716176733</v>
      </c>
      <c r="AA352" s="27">
        <v>-7.252319716176733</v>
      </c>
      <c r="AB352" s="27">
        <v>-7.252319716176733</v>
      </c>
      <c r="AC352" s="27">
        <v>-7.252319716176733</v>
      </c>
      <c r="AD352" s="27">
        <v>-7.252319716176733</v>
      </c>
      <c r="AE352" s="27">
        <v>0</v>
      </c>
      <c r="AF352" s="27">
        <v>0</v>
      </c>
      <c r="AG352" s="28">
        <v>0</v>
      </c>
    </row>
    <row r="353" spans="1:33" ht="15.75" customHeight="1" x14ac:dyDescent="0.2">
      <c r="A353" s="19" t="s">
        <v>65</v>
      </c>
      <c r="B353" s="20" t="s">
        <v>407</v>
      </c>
      <c r="C353" s="29">
        <v>-1.910232531182591</v>
      </c>
      <c r="D353" s="29">
        <v>-1.910232531182565</v>
      </c>
      <c r="E353" s="29">
        <v>-1.910232531182539</v>
      </c>
      <c r="F353" s="29">
        <v>-1.910232531182591</v>
      </c>
      <c r="G353" s="29">
        <v>-1.910232531182565</v>
      </c>
      <c r="H353" s="29">
        <v>-1.910232531182565</v>
      </c>
      <c r="I353" s="29">
        <v>-1.910232531182539</v>
      </c>
      <c r="J353" s="29">
        <v>-1.910232531182591</v>
      </c>
      <c r="K353" s="29">
        <v>-1.910232531182487</v>
      </c>
      <c r="L353" s="29">
        <v>-1.9102325311826169</v>
      </c>
      <c r="M353" s="29">
        <v>-1.910232531182591</v>
      </c>
      <c r="N353" s="29">
        <v>-2.5103595875099982</v>
      </c>
      <c r="O353" s="29">
        <v>-4.1791254043179844</v>
      </c>
      <c r="P353" s="29">
        <v>-4.1791254043179578</v>
      </c>
      <c r="Q353" s="29">
        <v>-4.1791254043179578</v>
      </c>
      <c r="R353" s="29">
        <v>-4.1791254043179578</v>
      </c>
      <c r="S353" s="29">
        <v>-2.1232168942271512</v>
      </c>
      <c r="T353" s="29">
        <v>-1.368512447859729</v>
      </c>
      <c r="U353" s="29">
        <v>-1.3685124478596771</v>
      </c>
      <c r="V353" s="29">
        <v>-1.368512447859755</v>
      </c>
      <c r="W353" s="29">
        <v>-1.3685124478596511</v>
      </c>
      <c r="X353" s="29">
        <v>-1.3685124478594159</v>
      </c>
      <c r="Y353" s="29">
        <v>-1.3685124478596771</v>
      </c>
      <c r="Z353" s="29">
        <v>-1.3685124478596771</v>
      </c>
      <c r="AA353" s="29">
        <v>-1.3685124478596771</v>
      </c>
      <c r="AB353" s="29">
        <v>-1.3685124478596771</v>
      </c>
      <c r="AC353" s="29">
        <v>-1.3685124478596771</v>
      </c>
      <c r="AD353" s="29">
        <v>-1.3685124478596771</v>
      </c>
      <c r="AE353" s="29">
        <v>0</v>
      </c>
      <c r="AF353" s="29">
        <v>0</v>
      </c>
      <c r="AG353" s="30">
        <v>0</v>
      </c>
    </row>
    <row r="354" spans="1:33" ht="15.75" customHeight="1" x14ac:dyDescent="0.2">
      <c r="A354" s="17" t="s">
        <v>65</v>
      </c>
      <c r="B354" s="18" t="s">
        <v>408</v>
      </c>
      <c r="C354" s="27">
        <v>-1.7997838360881651</v>
      </c>
      <c r="D354" s="27">
        <v>-1.7997838360881391</v>
      </c>
      <c r="E354" s="27">
        <v>-1.7997838360881391</v>
      </c>
      <c r="F354" s="27">
        <v>-1.7997838360881391</v>
      </c>
      <c r="G354" s="27">
        <v>-1.7997838360881651</v>
      </c>
      <c r="H354" s="27">
        <v>-1.7997838360881651</v>
      </c>
      <c r="I354" s="27">
        <v>-1.7997838360881131</v>
      </c>
      <c r="J354" s="27">
        <v>-1.799783836088217</v>
      </c>
      <c r="K354" s="27">
        <v>-1.7997838360881391</v>
      </c>
      <c r="L354" s="27">
        <v>-1.799783836088217</v>
      </c>
      <c r="M354" s="27">
        <v>-1.7997838360881391</v>
      </c>
      <c r="N354" s="27">
        <v>-2.4989300521596478</v>
      </c>
      <c r="O354" s="27">
        <v>-4.4435756142759146</v>
      </c>
      <c r="P354" s="27">
        <v>-4.4435756142759146</v>
      </c>
      <c r="Q354" s="27">
        <v>-4.4435756142759146</v>
      </c>
      <c r="R354" s="27">
        <v>-4.4435756142759146</v>
      </c>
      <c r="S354" s="27">
        <v>-4.4591153267785302</v>
      </c>
      <c r="T354" s="27">
        <v>-3.0798218680843039</v>
      </c>
      <c r="U354" s="27">
        <v>-3.0798218680843559</v>
      </c>
      <c r="V354" s="27">
        <v>-3.0798218680844092</v>
      </c>
      <c r="W354" s="27">
        <v>-3.0798218680843039</v>
      </c>
      <c r="X354" s="27">
        <v>-3.079821868083835</v>
      </c>
      <c r="Y354" s="27">
        <v>-3.079821868084252</v>
      </c>
      <c r="Z354" s="27">
        <v>-3.0798218680844092</v>
      </c>
      <c r="AA354" s="27">
        <v>-3.0798218680844092</v>
      </c>
      <c r="AB354" s="27">
        <v>-3.0798218680844092</v>
      </c>
      <c r="AC354" s="27">
        <v>-3.0798218680844092</v>
      </c>
      <c r="AD354" s="27">
        <v>-3.0798218680844092</v>
      </c>
      <c r="AE354" s="27">
        <v>0</v>
      </c>
      <c r="AF354" s="27">
        <v>0</v>
      </c>
      <c r="AG354" s="28">
        <v>0</v>
      </c>
    </row>
    <row r="355" spans="1:33" ht="15.75" customHeight="1" x14ac:dyDescent="0.2">
      <c r="A355" s="19" t="s">
        <v>65</v>
      </c>
      <c r="B355" s="20" t="s">
        <v>409</v>
      </c>
      <c r="C355" s="29">
        <v>-0.49233770901158158</v>
      </c>
      <c r="D355" s="29">
        <v>-0.49233770901168578</v>
      </c>
      <c r="E355" s="29">
        <v>-0.49233770901155549</v>
      </c>
      <c r="F355" s="29">
        <v>-0.49233770901163371</v>
      </c>
      <c r="G355" s="29">
        <v>-0.49233770901160773</v>
      </c>
      <c r="H355" s="29">
        <v>-0.49233770901160773</v>
      </c>
      <c r="I355" s="29">
        <v>-0.49233770901168578</v>
      </c>
      <c r="J355" s="29">
        <v>-0.49233770901158158</v>
      </c>
      <c r="K355" s="29">
        <v>-0.49233770901165969</v>
      </c>
      <c r="L355" s="29">
        <v>-0.49233770901163371</v>
      </c>
      <c r="M355" s="29">
        <v>-0.49233770901158158</v>
      </c>
      <c r="N355" s="29">
        <v>-0.91900426687708148</v>
      </c>
      <c r="O355" s="29">
        <v>-2.1054437878978729</v>
      </c>
      <c r="P355" s="29">
        <v>-2.1054437878979519</v>
      </c>
      <c r="Q355" s="29">
        <v>-2.1054437878979262</v>
      </c>
      <c r="R355" s="29">
        <v>-2.1054437878978209</v>
      </c>
      <c r="S355" s="29">
        <v>-0.70685658210972702</v>
      </c>
      <c r="T355" s="29">
        <v>-0.18957090325670831</v>
      </c>
      <c r="U355" s="29">
        <v>-0.18957090325655199</v>
      </c>
      <c r="V355" s="29">
        <v>-0.18957090325660411</v>
      </c>
      <c r="W355" s="29">
        <v>-0.18957090325660411</v>
      </c>
      <c r="X355" s="29">
        <v>-0.1895709032566302</v>
      </c>
      <c r="Y355" s="29">
        <v>-0.18957090325655199</v>
      </c>
      <c r="Z355" s="29">
        <v>-0.18957090325665621</v>
      </c>
      <c r="AA355" s="29">
        <v>-0.18957090325665621</v>
      </c>
      <c r="AB355" s="29">
        <v>-0.18957090325665621</v>
      </c>
      <c r="AC355" s="29">
        <v>-0.18957090325665621</v>
      </c>
      <c r="AD355" s="29">
        <v>-0.18957090325665621</v>
      </c>
      <c r="AE355" s="29">
        <v>0</v>
      </c>
      <c r="AF355" s="29">
        <v>0</v>
      </c>
      <c r="AG355" s="30">
        <v>0</v>
      </c>
    </row>
    <row r="356" spans="1:33" ht="15.75" customHeight="1" x14ac:dyDescent="0.2">
      <c r="A356" s="17" t="s">
        <v>65</v>
      </c>
      <c r="B356" s="18" t="s">
        <v>410</v>
      </c>
      <c r="C356" s="27">
        <v>-2.3630681373977609</v>
      </c>
      <c r="D356" s="27">
        <v>-2.363068137398177</v>
      </c>
      <c r="E356" s="27">
        <v>-2.363068137398177</v>
      </c>
      <c r="F356" s="27">
        <v>-2.363068137398594</v>
      </c>
      <c r="G356" s="27">
        <v>-2.3630681373979692</v>
      </c>
      <c r="H356" s="27">
        <v>-2.3630681373977609</v>
      </c>
      <c r="I356" s="27">
        <v>-2.3630681373983862</v>
      </c>
      <c r="J356" s="27">
        <v>-2.3630681373975522</v>
      </c>
      <c r="K356" s="27">
        <v>-2.363068137398594</v>
      </c>
      <c r="L356" s="27">
        <v>-2.363068137398177</v>
      </c>
      <c r="M356" s="27">
        <v>-2.3630681373983862</v>
      </c>
      <c r="N356" s="27">
        <v>-4.9867465727367426</v>
      </c>
      <c r="O356" s="27">
        <v>-12.28245730692106</v>
      </c>
      <c r="P356" s="27">
        <v>-12.28245730692127</v>
      </c>
      <c r="Q356" s="27">
        <v>-12.28245730692085</v>
      </c>
      <c r="R356" s="27">
        <v>-12.28245730692085</v>
      </c>
      <c r="S356" s="27">
        <v>-5.9466603675448173</v>
      </c>
      <c r="T356" s="27">
        <v>-3.6032834173655028</v>
      </c>
      <c r="U356" s="27">
        <v>-3.6032834173646688</v>
      </c>
      <c r="V356" s="27">
        <v>-3.603283417365295</v>
      </c>
      <c r="W356" s="27">
        <v>-3.603283417364878</v>
      </c>
      <c r="X356" s="27">
        <v>-3.603283417364461</v>
      </c>
      <c r="Y356" s="27">
        <v>-3.603283417365295</v>
      </c>
      <c r="Z356" s="27">
        <v>-3.6032834173650858</v>
      </c>
      <c r="AA356" s="27">
        <v>-3.6032834173650858</v>
      </c>
      <c r="AB356" s="27">
        <v>-3.6032834173650858</v>
      </c>
      <c r="AC356" s="27">
        <v>-3.6032834173650858</v>
      </c>
      <c r="AD356" s="27">
        <v>-3.6032834173650858</v>
      </c>
      <c r="AE356" s="27">
        <v>0</v>
      </c>
      <c r="AF356" s="27">
        <v>0</v>
      </c>
      <c r="AG356" s="28">
        <v>0</v>
      </c>
    </row>
    <row r="357" spans="1:33" ht="15.75" customHeight="1" x14ac:dyDescent="0.2">
      <c r="A357" s="19" t="s">
        <v>65</v>
      </c>
      <c r="B357" s="20" t="s">
        <v>411</v>
      </c>
      <c r="C357" s="29">
        <v>-1.6768777360939351</v>
      </c>
      <c r="D357" s="29">
        <v>-1.6768777360939351</v>
      </c>
      <c r="E357" s="29">
        <v>-1.6768777360939351</v>
      </c>
      <c r="F357" s="29">
        <v>-2.2724968077274221</v>
      </c>
      <c r="G357" s="29">
        <v>-2.2724968077274221</v>
      </c>
      <c r="H357" s="29">
        <v>-2.2724968077274221</v>
      </c>
      <c r="I357" s="29">
        <v>-2.2724968077274221</v>
      </c>
      <c r="J357" s="29">
        <v>-2.2724968077274221</v>
      </c>
      <c r="K357" s="29">
        <v>-2.2724968077274221</v>
      </c>
      <c r="L357" s="29">
        <v>-2.2724968077274221</v>
      </c>
      <c r="M357" s="29">
        <v>-2.2724968077274221</v>
      </c>
      <c r="N357" s="29">
        <v>-2.2724968077274221</v>
      </c>
      <c r="O357" s="29">
        <v>-2.2724968077274221</v>
      </c>
      <c r="P357" s="29">
        <v>-2.2724968077274221</v>
      </c>
      <c r="Q357" s="29">
        <v>-2.2724968077274221</v>
      </c>
      <c r="R357" s="29">
        <v>-2.2724968077274221</v>
      </c>
      <c r="S357" s="29">
        <v>-2.2724968077274221</v>
      </c>
      <c r="T357" s="29">
        <v>-2.2724968077274221</v>
      </c>
      <c r="U357" s="29">
        <v>-2.2724968077274221</v>
      </c>
      <c r="V357" s="29">
        <v>-2.2724968077274221</v>
      </c>
      <c r="W357" s="29">
        <v>-2.2724968077274221</v>
      </c>
      <c r="X357" s="29">
        <v>-2.2724968077274221</v>
      </c>
      <c r="Y357" s="29">
        <v>-2.2724968077274221</v>
      </c>
      <c r="Z357" s="29">
        <v>-2.2724968077274221</v>
      </c>
      <c r="AA357" s="29">
        <v>-2.2724968077274221</v>
      </c>
      <c r="AB357" s="29">
        <v>-2.2724968077274221</v>
      </c>
      <c r="AC357" s="29">
        <v>-2.2724968077274221</v>
      </c>
      <c r="AD357" s="29">
        <v>-2.2724968077274221</v>
      </c>
      <c r="AE357" s="29">
        <v>0</v>
      </c>
      <c r="AF357" s="29">
        <v>0</v>
      </c>
      <c r="AG357" s="30">
        <v>0</v>
      </c>
    </row>
    <row r="358" spans="1:33" ht="15.75" customHeight="1" x14ac:dyDescent="0.2">
      <c r="A358" s="17" t="s">
        <v>65</v>
      </c>
      <c r="B358" s="18" t="s">
        <v>412</v>
      </c>
      <c r="C358" s="27">
        <v>-0.9911656754999999</v>
      </c>
      <c r="D358" s="27">
        <v>-1.00721822355</v>
      </c>
      <c r="E358" s="27">
        <v>-1.0232707716</v>
      </c>
      <c r="F358" s="27">
        <v>-1.0393233196499989</v>
      </c>
      <c r="G358" s="27">
        <v>-1.0553758677</v>
      </c>
      <c r="H358" s="27">
        <v>-1.07142841575</v>
      </c>
      <c r="I358" s="27">
        <v>-1.0874809638</v>
      </c>
      <c r="J358" s="27">
        <v>-1.1035335118499989</v>
      </c>
      <c r="K358" s="27">
        <v>-1.1195860598999989</v>
      </c>
      <c r="L358" s="27">
        <v>-1.1356386079499989</v>
      </c>
      <c r="M358" s="27">
        <v>-1.151691156</v>
      </c>
      <c r="N358" s="27">
        <v>-1.1661240010261149</v>
      </c>
      <c r="O358" s="27">
        <v>-1.18055684605223</v>
      </c>
      <c r="P358" s="27">
        <v>-1.1949896910783451</v>
      </c>
      <c r="Q358" s="27">
        <v>-1.209422536104459</v>
      </c>
      <c r="R358" s="27">
        <v>-1.2238553811305739</v>
      </c>
      <c r="S358" s="27">
        <v>-1.238288226156689</v>
      </c>
      <c r="T358" s="27">
        <v>-1.2527210711828041</v>
      </c>
      <c r="U358" s="27">
        <v>-1.2671539162089189</v>
      </c>
      <c r="V358" s="27">
        <v>-1.281586761235034</v>
      </c>
      <c r="W358" s="27">
        <v>-1.2960196062611491</v>
      </c>
      <c r="X358" s="27">
        <v>-1.3104524512872631</v>
      </c>
      <c r="Y358" s="27">
        <v>-1.3248852963133779</v>
      </c>
      <c r="Z358" s="27">
        <v>-1.339318141339493</v>
      </c>
      <c r="AA358" s="27">
        <v>-1.3537509863656081</v>
      </c>
      <c r="AB358" s="27">
        <v>-1.3681838313917229</v>
      </c>
      <c r="AC358" s="27">
        <v>-1.382616676417838</v>
      </c>
      <c r="AD358" s="27">
        <v>-1.3970495214439529</v>
      </c>
      <c r="AE358" s="27">
        <v>0</v>
      </c>
      <c r="AF358" s="27">
        <v>0</v>
      </c>
      <c r="AG358" s="28">
        <v>0</v>
      </c>
    </row>
    <row r="359" spans="1:33" ht="15.75" customHeight="1" x14ac:dyDescent="0.2">
      <c r="A359" s="19" t="s">
        <v>65</v>
      </c>
      <c r="B359" s="20" t="s">
        <v>413</v>
      </c>
      <c r="C359" s="29">
        <v>-0.47803624138241352</v>
      </c>
      <c r="D359" s="29">
        <v>-0.44992231317521159</v>
      </c>
      <c r="E359" s="29">
        <v>-0.44227381343032451</v>
      </c>
      <c r="F359" s="29">
        <v>-0.38537551523326541</v>
      </c>
      <c r="G359" s="29">
        <v>-0.33862424068436892</v>
      </c>
      <c r="H359" s="29">
        <v>-0.27814487265616028</v>
      </c>
      <c r="I359" s="29">
        <v>-0.22731397925006161</v>
      </c>
      <c r="J359" s="29">
        <v>-0.24125168746019179</v>
      </c>
      <c r="K359" s="29">
        <v>-0.23771164294200911</v>
      </c>
      <c r="L359" s="29">
        <v>-0.21950402027170121</v>
      </c>
      <c r="M359" s="29">
        <v>-0.2194809298872703</v>
      </c>
      <c r="N359" s="29">
        <v>-0.2237287070675735</v>
      </c>
      <c r="O359" s="29">
        <v>-0.22676150868641459</v>
      </c>
      <c r="P359" s="29">
        <v>-0.19350079545600041</v>
      </c>
      <c r="Q359" s="29">
        <v>-0.18911114246567151</v>
      </c>
      <c r="R359" s="29">
        <v>-0.18996059426580689</v>
      </c>
      <c r="S359" s="29">
        <v>-0.18954680804660159</v>
      </c>
      <c r="T359" s="29">
        <v>-0.18040043590227961</v>
      </c>
      <c r="U359" s="29">
        <v>-0.17687111395203389</v>
      </c>
      <c r="V359" s="29">
        <v>-0.20081257079869691</v>
      </c>
      <c r="W359" s="29">
        <v>-0.21187641137490509</v>
      </c>
      <c r="X359" s="29">
        <v>-0.20813435139886799</v>
      </c>
      <c r="Y359" s="29">
        <v>-0.20522606878205649</v>
      </c>
      <c r="Z359" s="29">
        <v>-0.1951490546936531</v>
      </c>
      <c r="AA359" s="29">
        <v>-0.19354780066653571</v>
      </c>
      <c r="AB359" s="29">
        <v>-0.19350999065251301</v>
      </c>
      <c r="AC359" s="29">
        <v>-0.1923688677739295</v>
      </c>
      <c r="AD359" s="29">
        <v>-0.19167148780687129</v>
      </c>
      <c r="AE359" s="29">
        <v>0</v>
      </c>
      <c r="AF359" s="29">
        <v>0</v>
      </c>
      <c r="AG359" s="30">
        <v>0</v>
      </c>
    </row>
    <row r="360" spans="1:33" ht="15.75" customHeight="1" x14ac:dyDescent="0.2">
      <c r="A360" s="17" t="s">
        <v>65</v>
      </c>
      <c r="B360" s="18" t="s">
        <v>414</v>
      </c>
      <c r="C360" s="27">
        <v>-3.7030874845367052E-2</v>
      </c>
      <c r="D360" s="27">
        <v>-3.4268622091309257E-2</v>
      </c>
      <c r="E360" s="27">
        <v>-3.3453208352346803E-2</v>
      </c>
      <c r="F360" s="27">
        <v>-2.618486808026654E-2</v>
      </c>
      <c r="G360" s="27">
        <v>-2.1007890449620679E-2</v>
      </c>
      <c r="H360" s="27">
        <v>-1.4518875185050489E-2</v>
      </c>
      <c r="I360" s="27">
        <v>-8.9259984461136244E-3</v>
      </c>
      <c r="J360" s="27">
        <v>-9.0316125186593581E-3</v>
      </c>
      <c r="K360" s="27">
        <v>-9.3233465848008828E-3</v>
      </c>
      <c r="L360" s="27">
        <v>-7.8886883872117432E-3</v>
      </c>
      <c r="M360" s="27">
        <v>-7.8073167346299974E-3</v>
      </c>
      <c r="N360" s="27">
        <v>-9.4591855722710536E-3</v>
      </c>
      <c r="O360" s="27">
        <v>-1.06993115791638E-2</v>
      </c>
      <c r="P360" s="27">
        <v>-7.1799773588428284E-3</v>
      </c>
      <c r="Q360" s="27">
        <v>-6.0120950027149241E-3</v>
      </c>
      <c r="R360" s="27">
        <v>-7.3072204564905976E-3</v>
      </c>
      <c r="S360" s="27">
        <v>-8.2938595564591138E-3</v>
      </c>
      <c r="T360" s="27">
        <v>-8.3540975362685864E-3</v>
      </c>
      <c r="U360" s="27">
        <v>-8.8443066013652646E-3</v>
      </c>
      <c r="V360" s="27">
        <v>-1.149978084021918E-2</v>
      </c>
      <c r="W360" s="27">
        <v>-1.3010569528694111E-2</v>
      </c>
      <c r="X360" s="27">
        <v>-1.326199613254477E-2</v>
      </c>
      <c r="Y360" s="27">
        <v>-1.350494915771336E-2</v>
      </c>
      <c r="Z360" s="27">
        <v>-1.289990612110987E-2</v>
      </c>
      <c r="AA360" s="27">
        <v>-1.29243797888216E-2</v>
      </c>
      <c r="AB360" s="27">
        <v>-1.312009853044206E-2</v>
      </c>
      <c r="AC360" s="27">
        <v>-1.327285473089887E-2</v>
      </c>
      <c r="AD360" s="27">
        <v>-1.342361831617736E-2</v>
      </c>
      <c r="AE360" s="27">
        <v>0</v>
      </c>
      <c r="AF360" s="27">
        <v>0</v>
      </c>
      <c r="AG360" s="28">
        <v>0</v>
      </c>
    </row>
    <row r="361" spans="1:33" ht="15.75" customHeight="1" x14ac:dyDescent="0.2">
      <c r="A361" s="19" t="s">
        <v>65</v>
      </c>
      <c r="B361" s="20" t="s">
        <v>415</v>
      </c>
      <c r="C361" s="29">
        <v>-0.19851847786597959</v>
      </c>
      <c r="D361" s="29">
        <v>-0.18926076700517219</v>
      </c>
      <c r="E361" s="29">
        <v>-0.1856511172200212</v>
      </c>
      <c r="F361" s="29">
        <v>-0.1617576463842903</v>
      </c>
      <c r="G361" s="29">
        <v>-0.14323232505501379</v>
      </c>
      <c r="H361" s="29">
        <v>-0.1198711550558442</v>
      </c>
      <c r="I361" s="29">
        <v>-9.8421372162370138E-2</v>
      </c>
      <c r="J361" s="29">
        <v>-9.4146847207028941E-2</v>
      </c>
      <c r="K361" s="29">
        <v>-9.082119687689888E-2</v>
      </c>
      <c r="L361" s="29">
        <v>-8.2461165557828286E-2</v>
      </c>
      <c r="M361" s="29">
        <v>-7.8386168808513956E-2</v>
      </c>
      <c r="N361" s="29">
        <v>-8.0016897990529204E-2</v>
      </c>
      <c r="O361" s="29">
        <v>-8.0914758707827564E-2</v>
      </c>
      <c r="P361" s="29">
        <v>-6.735256739814538E-2</v>
      </c>
      <c r="Q361" s="29">
        <v>-6.074480723969615E-2</v>
      </c>
      <c r="R361" s="29">
        <v>-6.2377602723433033E-2</v>
      </c>
      <c r="S361" s="29">
        <v>-6.3127923700509722E-2</v>
      </c>
      <c r="T361" s="29">
        <v>-5.985167439983434E-2</v>
      </c>
      <c r="U361" s="29">
        <v>-5.919170363224089E-2</v>
      </c>
      <c r="V361" s="29">
        <v>-6.9676686998295878E-2</v>
      </c>
      <c r="W361" s="29">
        <v>-7.4861285632208507E-2</v>
      </c>
      <c r="X361" s="29">
        <v>-7.4129283419631514E-2</v>
      </c>
      <c r="Y361" s="29">
        <v>-7.3632561070131039E-2</v>
      </c>
      <c r="Z361" s="29">
        <v>-6.9177477789477651E-2</v>
      </c>
      <c r="AA361" s="29">
        <v>-6.8048317995864929E-2</v>
      </c>
      <c r="AB361" s="29">
        <v>-6.794817517779575E-2</v>
      </c>
      <c r="AC361" s="29">
        <v>-6.7792273034045586E-2</v>
      </c>
      <c r="AD361" s="29">
        <v>-6.7762527825787539E-2</v>
      </c>
      <c r="AE361" s="29">
        <v>0</v>
      </c>
      <c r="AF361" s="29">
        <v>0</v>
      </c>
      <c r="AG361" s="30">
        <v>0</v>
      </c>
    </row>
    <row r="362" spans="1:33" ht="15.75" customHeight="1" x14ac:dyDescent="0.2">
      <c r="A362" s="17" t="s">
        <v>65</v>
      </c>
      <c r="B362" s="18" t="s">
        <v>416</v>
      </c>
      <c r="C362" s="27">
        <v>-0.19676902189029091</v>
      </c>
      <c r="D362" s="27">
        <v>-0.18700784637534501</v>
      </c>
      <c r="E362" s="27">
        <v>-0.18308526963338101</v>
      </c>
      <c r="F362" s="27">
        <v>-0.1582716149056351</v>
      </c>
      <c r="G362" s="27">
        <v>-0.13903172417194409</v>
      </c>
      <c r="H362" s="27">
        <v>-0.1148422128539469</v>
      </c>
      <c r="I362" s="27">
        <v>-9.2663003595186186E-2</v>
      </c>
      <c r="J362" s="27">
        <v>-8.8218514109541957E-2</v>
      </c>
      <c r="K362" s="27">
        <v>-8.4760639782345146E-2</v>
      </c>
      <c r="L362" s="27">
        <v>-7.612252303145306E-2</v>
      </c>
      <c r="M362" s="27">
        <v>-7.1914997572685713E-2</v>
      </c>
      <c r="N362" s="27">
        <v>-7.3594763452208917E-2</v>
      </c>
      <c r="O362" s="27">
        <v>-7.451803385566047E-2</v>
      </c>
      <c r="P362" s="27">
        <v>-6.0541412488240742E-2</v>
      </c>
      <c r="Q362" s="27">
        <v>-5.3753961772962447E-2</v>
      </c>
      <c r="R362" s="27">
        <v>-5.5341979161782552E-2</v>
      </c>
      <c r="S362" s="27">
        <v>-5.6102880482392113E-2</v>
      </c>
      <c r="T362" s="27">
        <v>-5.3091820712998998E-2</v>
      </c>
      <c r="U362" s="27">
        <v>-5.253060297806178E-2</v>
      </c>
      <c r="V362" s="27">
        <v>-6.2407335034908563E-2</v>
      </c>
      <c r="W362" s="27">
        <v>-6.7318969886801208E-2</v>
      </c>
      <c r="X362" s="27">
        <v>-6.6688332120725585E-2</v>
      </c>
      <c r="Y362" s="27">
        <v>-6.6277381475746092E-2</v>
      </c>
      <c r="Z362" s="27">
        <v>-6.2158258889992941E-2</v>
      </c>
      <c r="AA362" s="27">
        <v>-6.1153558829704087E-2</v>
      </c>
      <c r="AB362" s="27">
        <v>-6.1111943949423063E-2</v>
      </c>
      <c r="AC362" s="27">
        <v>-6.1017383359543903E-2</v>
      </c>
      <c r="AD362" s="27">
        <v>-6.1040256732742361E-2</v>
      </c>
      <c r="AE362" s="27">
        <v>0</v>
      </c>
      <c r="AF362" s="27">
        <v>0</v>
      </c>
      <c r="AG362" s="28">
        <v>0</v>
      </c>
    </row>
    <row r="363" spans="1:33" ht="15.75" customHeight="1" x14ac:dyDescent="0.2">
      <c r="A363" s="19" t="s">
        <v>65</v>
      </c>
      <c r="B363" s="20" t="s">
        <v>417</v>
      </c>
      <c r="C363" s="29">
        <v>-4.5717866780775877E-2</v>
      </c>
      <c r="D363" s="29">
        <v>-3.9385077703385042E-2</v>
      </c>
      <c r="E363" s="29">
        <v>-4.0084218224575432E-2</v>
      </c>
      <c r="F363" s="29">
        <v>-3.9161385863073439E-2</v>
      </c>
      <c r="G363" s="29">
        <v>-3.5352301007790347E-2</v>
      </c>
      <c r="H363" s="29">
        <v>-2.8912629561318799E-2</v>
      </c>
      <c r="I363" s="29">
        <v>-2.7303605046391621E-2</v>
      </c>
      <c r="J363" s="29">
        <v>-4.9854713624961598E-2</v>
      </c>
      <c r="K363" s="29">
        <v>-5.2806459697964159E-2</v>
      </c>
      <c r="L363" s="29">
        <v>-5.3031643295208153E-2</v>
      </c>
      <c r="M363" s="29">
        <v>-6.137244677144061E-2</v>
      </c>
      <c r="N363" s="29">
        <v>-6.0657860052564308E-2</v>
      </c>
      <c r="O363" s="29">
        <v>-6.0629404543762762E-2</v>
      </c>
      <c r="P363" s="29">
        <v>-5.8426838210771458E-2</v>
      </c>
      <c r="Q363" s="29">
        <v>-6.8600278450297952E-2</v>
      </c>
      <c r="R363" s="29">
        <v>-6.4933791924100773E-2</v>
      </c>
      <c r="S363" s="29">
        <v>-6.2022144307240637E-2</v>
      </c>
      <c r="T363" s="29">
        <v>-5.9102843253177641E-2</v>
      </c>
      <c r="U363" s="29">
        <v>-5.6304500740365977E-2</v>
      </c>
      <c r="V363" s="29">
        <v>-5.7228767925273323E-2</v>
      </c>
      <c r="W363" s="29">
        <v>-5.6685586327201269E-2</v>
      </c>
      <c r="X363" s="29">
        <v>-5.4054739725966167E-2</v>
      </c>
      <c r="Y363" s="29">
        <v>-5.1811177078466018E-2</v>
      </c>
      <c r="Z363" s="29">
        <v>-5.091341189307267E-2</v>
      </c>
      <c r="AA363" s="29">
        <v>-5.142154405214508E-2</v>
      </c>
      <c r="AB363" s="29">
        <v>-5.1329772994852113E-2</v>
      </c>
      <c r="AC363" s="29">
        <v>-5.028635664944113E-2</v>
      </c>
      <c r="AD363" s="29">
        <v>-4.9445084932164027E-2</v>
      </c>
      <c r="AE363" s="29">
        <v>0</v>
      </c>
      <c r="AF363" s="29">
        <v>0</v>
      </c>
      <c r="AG363" s="30">
        <v>0</v>
      </c>
    </row>
    <row r="364" spans="1:33" ht="15.75" customHeight="1" x14ac:dyDescent="0.2">
      <c r="A364" s="17" t="s">
        <v>65</v>
      </c>
      <c r="B364" s="18" t="s">
        <v>418</v>
      </c>
      <c r="C364" s="27">
        <v>0</v>
      </c>
      <c r="D364" s="27">
        <v>0</v>
      </c>
      <c r="E364" s="27">
        <v>0</v>
      </c>
      <c r="F364" s="27">
        <v>0</v>
      </c>
      <c r="G364" s="27">
        <v>0</v>
      </c>
      <c r="H364" s="27">
        <v>0</v>
      </c>
      <c r="I364" s="27">
        <v>0</v>
      </c>
      <c r="J364" s="27">
        <v>0</v>
      </c>
      <c r="K364" s="27">
        <v>0</v>
      </c>
      <c r="L364" s="27">
        <v>0</v>
      </c>
      <c r="M364" s="27">
        <v>0</v>
      </c>
      <c r="N364" s="27">
        <v>0</v>
      </c>
      <c r="O364" s="27">
        <v>0</v>
      </c>
      <c r="P364" s="27">
        <v>0</v>
      </c>
      <c r="Q364" s="27">
        <v>0</v>
      </c>
      <c r="R364" s="27">
        <v>0</v>
      </c>
      <c r="S364" s="27">
        <v>0</v>
      </c>
      <c r="T364" s="27">
        <v>0</v>
      </c>
      <c r="U364" s="27">
        <v>0</v>
      </c>
      <c r="V364" s="27">
        <v>0</v>
      </c>
      <c r="W364" s="27">
        <v>0</v>
      </c>
      <c r="X364" s="27">
        <v>0</v>
      </c>
      <c r="Y364" s="27">
        <v>0</v>
      </c>
      <c r="Z364" s="27">
        <v>0</v>
      </c>
      <c r="AA364" s="27">
        <v>0</v>
      </c>
      <c r="AB364" s="27">
        <v>0</v>
      </c>
      <c r="AC364" s="27">
        <v>0</v>
      </c>
      <c r="AD364" s="27">
        <v>0</v>
      </c>
      <c r="AE364" s="27">
        <v>0</v>
      </c>
      <c r="AF364" s="27">
        <v>0</v>
      </c>
      <c r="AG364" s="28">
        <v>0</v>
      </c>
    </row>
    <row r="365" spans="1:33" ht="15.75" customHeight="1" x14ac:dyDescent="0.2">
      <c r="A365" s="17" t="s">
        <v>65</v>
      </c>
      <c r="B365" s="18" t="s">
        <v>419</v>
      </c>
      <c r="C365" s="27">
        <v>-4.7668670014185386</v>
      </c>
      <c r="D365" s="27">
        <v>-4.9410576542225542</v>
      </c>
      <c r="E365" s="27">
        <v>-4.3985591304068068</v>
      </c>
      <c r="F365" s="27">
        <v>-4.2822801206143346</v>
      </c>
      <c r="G365" s="27">
        <v>-6.0018316378076619</v>
      </c>
      <c r="H365" s="27">
        <v>-3.1151796088804371</v>
      </c>
      <c r="I365" s="27">
        <v>-5.833423522395794</v>
      </c>
      <c r="J365" s="27">
        <v>-5.1688395986978257</v>
      </c>
      <c r="K365" s="27">
        <v>-4.7485006782014922</v>
      </c>
      <c r="L365" s="27">
        <v>-4.6458876027295819</v>
      </c>
      <c r="M365" s="27">
        <v>-4.7398464135549956</v>
      </c>
      <c r="N365" s="27">
        <v>-4.3828150555144543</v>
      </c>
      <c r="O365" s="27">
        <v>-5.1185565697214184</v>
      </c>
      <c r="P365" s="27">
        <v>-5.1947926308138976</v>
      </c>
      <c r="Q365" s="27">
        <v>-3.0254464659256262</v>
      </c>
      <c r="R365" s="27">
        <v>-4.727459279185183</v>
      </c>
      <c r="S365" s="27">
        <v>-4.6721835558726159</v>
      </c>
      <c r="T365" s="27">
        <v>-5.3071781866487582</v>
      </c>
      <c r="U365" s="27">
        <v>-3.649275468827593</v>
      </c>
      <c r="V365" s="27">
        <v>-3.9196772419472721</v>
      </c>
      <c r="W365" s="27">
        <v>-2.8313066394325799</v>
      </c>
      <c r="X365" s="27">
        <v>-6.1212691953150644</v>
      </c>
      <c r="Y365" s="27">
        <v>-5.9279987947641084</v>
      </c>
      <c r="Z365" s="27">
        <v>-5.5692889495750437</v>
      </c>
      <c r="AA365" s="27">
        <v>-5.8387664815042513</v>
      </c>
      <c r="AB365" s="27">
        <v>-6.1082440134335627</v>
      </c>
      <c r="AC365" s="27">
        <v>-6.3777215453627694</v>
      </c>
      <c r="AD365" s="27">
        <v>-6.6471990772920808</v>
      </c>
      <c r="AE365" s="27">
        <v>-6.6471990772920808</v>
      </c>
      <c r="AF365" s="27">
        <v>-6.6471990772920808</v>
      </c>
      <c r="AG365" s="28">
        <v>-6.6471990772920808</v>
      </c>
    </row>
    <row r="366" spans="1:33" ht="15.75" customHeight="1" x14ac:dyDescent="0.2">
      <c r="A366" s="17" t="s">
        <v>67</v>
      </c>
      <c r="B366" s="18" t="s">
        <v>406</v>
      </c>
      <c r="C366" s="27">
        <v>-16.08017204507113</v>
      </c>
      <c r="D366" s="27">
        <v>-16.080172045071549</v>
      </c>
      <c r="E366" s="27">
        <v>-16.08017204507092</v>
      </c>
      <c r="F366" s="27">
        <v>-16.080172045071961</v>
      </c>
      <c r="G366" s="27">
        <v>-16.08017204507134</v>
      </c>
      <c r="H366" s="27">
        <v>-16.08017204507113</v>
      </c>
      <c r="I366" s="27">
        <v>-2.719191691253021</v>
      </c>
      <c r="J366" s="27">
        <v>-2.4158682942107998</v>
      </c>
      <c r="K366" s="27">
        <v>-2.4158682942103842</v>
      </c>
      <c r="L366" s="27">
        <v>-2.4158682942112168</v>
      </c>
      <c r="M366" s="27">
        <v>-2.415868294210175</v>
      </c>
      <c r="N366" s="27">
        <v>-2.4158682942107998</v>
      </c>
      <c r="O366" s="27">
        <v>-2.415868294210592</v>
      </c>
      <c r="P366" s="27">
        <v>-2.415868294210592</v>
      </c>
      <c r="Q366" s="27">
        <v>-2.4158682942107998</v>
      </c>
      <c r="R366" s="27">
        <v>-2.415868294210175</v>
      </c>
      <c r="S366" s="27">
        <v>-2.4158682942107998</v>
      </c>
      <c r="T366" s="27">
        <v>-1.6641750652401579</v>
      </c>
      <c r="U366" s="27">
        <v>-1.6641750652397409</v>
      </c>
      <c r="V366" s="27">
        <v>-1.6641750652403671</v>
      </c>
      <c r="W366" s="27">
        <v>-1.6641750652399501</v>
      </c>
      <c r="X366" s="27">
        <v>-1.6641750652403671</v>
      </c>
      <c r="Y366" s="27">
        <v>-1.6641750652395331</v>
      </c>
      <c r="Z366" s="27">
        <v>-1.6641750652403671</v>
      </c>
      <c r="AA366" s="27">
        <v>-1.6641750652403671</v>
      </c>
      <c r="AB366" s="27">
        <v>-1.6641750652403671</v>
      </c>
      <c r="AC366" s="27">
        <v>-1.6641750652403671</v>
      </c>
      <c r="AD366" s="27">
        <v>-1.6641750652403671</v>
      </c>
      <c r="AE366" s="27">
        <v>0</v>
      </c>
      <c r="AF366" s="27">
        <v>0</v>
      </c>
      <c r="AG366" s="28">
        <v>0</v>
      </c>
    </row>
    <row r="367" spans="1:33" ht="15.75" customHeight="1" x14ac:dyDescent="0.2">
      <c r="A367" s="19" t="s">
        <v>67</v>
      </c>
      <c r="B367" s="20" t="s">
        <v>407</v>
      </c>
      <c r="C367" s="29">
        <v>-3.2756240774935979</v>
      </c>
      <c r="D367" s="29">
        <v>-3.275624077493859</v>
      </c>
      <c r="E367" s="29">
        <v>-3.2756240774937031</v>
      </c>
      <c r="F367" s="29">
        <v>-3.2756240774937031</v>
      </c>
      <c r="G367" s="29">
        <v>-3.275624077493859</v>
      </c>
      <c r="H367" s="29">
        <v>-3.2756240774935979</v>
      </c>
      <c r="I367" s="29">
        <v>-0.39429602885454068</v>
      </c>
      <c r="J367" s="29">
        <v>-0.32888101579902218</v>
      </c>
      <c r="K367" s="29">
        <v>-0.32888101579902218</v>
      </c>
      <c r="L367" s="29">
        <v>-0.32888101579902218</v>
      </c>
      <c r="M367" s="29">
        <v>-0.32888101579923062</v>
      </c>
      <c r="N367" s="29">
        <v>-0.32888101579886592</v>
      </c>
      <c r="O367" s="29">
        <v>-0.3288810157991785</v>
      </c>
      <c r="P367" s="29">
        <v>-0.32888101579902218</v>
      </c>
      <c r="Q367" s="29">
        <v>-0.32888101579912637</v>
      </c>
      <c r="R367" s="29">
        <v>-0.32888101579902218</v>
      </c>
      <c r="S367" s="29">
        <v>-0.32888101579907431</v>
      </c>
      <c r="T367" s="29">
        <v>-0.24535954591340689</v>
      </c>
      <c r="U367" s="29">
        <v>-0.24535954591335479</v>
      </c>
      <c r="V367" s="29">
        <v>-0.24535954591351111</v>
      </c>
      <c r="W367" s="29">
        <v>-0.24535954591340689</v>
      </c>
      <c r="X367" s="29">
        <v>-0.24535954591356321</v>
      </c>
      <c r="Y367" s="29">
        <v>-0.24535954591345899</v>
      </c>
      <c r="Z367" s="29">
        <v>-0.24535954591351111</v>
      </c>
      <c r="AA367" s="29">
        <v>-0.24535954591351111</v>
      </c>
      <c r="AB367" s="29">
        <v>-0.24535954591351111</v>
      </c>
      <c r="AC367" s="29">
        <v>-0.24535954591351111</v>
      </c>
      <c r="AD367" s="29">
        <v>-0.24535954591351111</v>
      </c>
      <c r="AE367" s="29">
        <v>0</v>
      </c>
      <c r="AF367" s="29">
        <v>0</v>
      </c>
      <c r="AG367" s="30">
        <v>0</v>
      </c>
    </row>
    <row r="368" spans="1:33" ht="15.75" customHeight="1" x14ac:dyDescent="0.2">
      <c r="A368" s="17" t="s">
        <v>67</v>
      </c>
      <c r="B368" s="18" t="s">
        <v>408</v>
      </c>
      <c r="C368" s="27">
        <v>-2.194920198226157</v>
      </c>
      <c r="D368" s="27">
        <v>-2.1949201982262609</v>
      </c>
      <c r="E368" s="27">
        <v>-2.1949201982263649</v>
      </c>
      <c r="F368" s="27">
        <v>-2.194920198226157</v>
      </c>
      <c r="G368" s="27">
        <v>-2.194920198226157</v>
      </c>
      <c r="H368" s="27">
        <v>-2.194920198226157</v>
      </c>
      <c r="I368" s="27">
        <v>-17.294873868377518</v>
      </c>
      <c r="J368" s="27">
        <v>-17.638384118313301</v>
      </c>
      <c r="K368" s="27">
        <v>-17.638384118313191</v>
      </c>
      <c r="L368" s="27">
        <v>-17.638384118313191</v>
      </c>
      <c r="M368" s="27">
        <v>-17.638384118313191</v>
      </c>
      <c r="N368" s="27">
        <v>-17.638384118313301</v>
      </c>
      <c r="O368" s="27">
        <v>-17.638384118313091</v>
      </c>
      <c r="P368" s="27">
        <v>-17.6383841183134</v>
      </c>
      <c r="Q368" s="27">
        <v>-17.638384118313091</v>
      </c>
      <c r="R368" s="27">
        <v>-17.638384118313301</v>
      </c>
      <c r="S368" s="27">
        <v>-17.638384118313091</v>
      </c>
      <c r="T368" s="27">
        <v>-15.597154126471811</v>
      </c>
      <c r="U368" s="27">
        <v>-15.597154126471599</v>
      </c>
      <c r="V368" s="27">
        <v>-15.597154126471811</v>
      </c>
      <c r="W368" s="27">
        <v>-15.597154126471599</v>
      </c>
      <c r="X368" s="27">
        <v>-15.59715412647212</v>
      </c>
      <c r="Y368" s="27">
        <v>-15.597154126471709</v>
      </c>
      <c r="Z368" s="27">
        <v>-15.59715412647129</v>
      </c>
      <c r="AA368" s="27">
        <v>-15.59715412647129</v>
      </c>
      <c r="AB368" s="27">
        <v>-15.59715412647129</v>
      </c>
      <c r="AC368" s="27">
        <v>-15.59715412647129</v>
      </c>
      <c r="AD368" s="27">
        <v>-15.59715412647129</v>
      </c>
      <c r="AE368" s="27">
        <v>0</v>
      </c>
      <c r="AF368" s="27">
        <v>0</v>
      </c>
      <c r="AG368" s="28">
        <v>0</v>
      </c>
    </row>
    <row r="369" spans="1:33" ht="15.75" customHeight="1" x14ac:dyDescent="0.2">
      <c r="A369" s="19" t="s">
        <v>67</v>
      </c>
      <c r="B369" s="20" t="s">
        <v>409</v>
      </c>
      <c r="C369" s="29">
        <v>-2.5895260506947668</v>
      </c>
      <c r="D369" s="29">
        <v>-2.5895260506948721</v>
      </c>
      <c r="E369" s="29">
        <v>-2.5895260506950799</v>
      </c>
      <c r="F369" s="29">
        <v>-2.5895260506947668</v>
      </c>
      <c r="G369" s="29">
        <v>-2.589526050694976</v>
      </c>
      <c r="H369" s="29">
        <v>-2.5895260506946629</v>
      </c>
      <c r="I369" s="29">
        <v>-1.259387015587274</v>
      </c>
      <c r="J369" s="29">
        <v>-1.2291874997571031</v>
      </c>
      <c r="K369" s="29">
        <v>-1.2291874997571031</v>
      </c>
      <c r="L369" s="29">
        <v>-1.22918749975679</v>
      </c>
      <c r="M369" s="29">
        <v>-1.2291874997571031</v>
      </c>
      <c r="N369" s="29">
        <v>-1.2291874997568939</v>
      </c>
      <c r="O369" s="29">
        <v>-1.229187499756998</v>
      </c>
      <c r="P369" s="29">
        <v>-1.2291874997568939</v>
      </c>
      <c r="Q369" s="29">
        <v>-1.2291874997568939</v>
      </c>
      <c r="R369" s="29">
        <v>-1.2291874997571031</v>
      </c>
      <c r="S369" s="29">
        <v>-1.2291874997568939</v>
      </c>
      <c r="T369" s="29">
        <v>-1.2291874997568939</v>
      </c>
      <c r="U369" s="29">
        <v>-1.2291874997571031</v>
      </c>
      <c r="V369" s="29">
        <v>-1.2291874997571031</v>
      </c>
      <c r="W369" s="29">
        <v>-1.2291874997565819</v>
      </c>
      <c r="X369" s="29">
        <v>-1.2291874997568939</v>
      </c>
      <c r="Y369" s="29">
        <v>-1.229187499756998</v>
      </c>
      <c r="Z369" s="29">
        <v>-1.2291874997568939</v>
      </c>
      <c r="AA369" s="29">
        <v>-1.2291874997568939</v>
      </c>
      <c r="AB369" s="29">
        <v>-1.2291874997568939</v>
      </c>
      <c r="AC369" s="29">
        <v>-1.2291874997568939</v>
      </c>
      <c r="AD369" s="29">
        <v>-1.2291874997568939</v>
      </c>
      <c r="AE369" s="29">
        <v>0</v>
      </c>
      <c r="AF369" s="29">
        <v>0</v>
      </c>
      <c r="AG369" s="30">
        <v>0</v>
      </c>
    </row>
    <row r="370" spans="1:33" ht="15.75" customHeight="1" x14ac:dyDescent="0.2">
      <c r="A370" s="17" t="s">
        <v>67</v>
      </c>
      <c r="B370" s="18" t="s">
        <v>410</v>
      </c>
      <c r="C370" s="27">
        <v>-14.597083264777851</v>
      </c>
      <c r="D370" s="27">
        <v>-14.597083264778901</v>
      </c>
      <c r="E370" s="27">
        <v>-14.59708326477827</v>
      </c>
      <c r="F370" s="27">
        <v>-14.59708326477806</v>
      </c>
      <c r="G370" s="27">
        <v>-14.597083264777019</v>
      </c>
      <c r="H370" s="27">
        <v>-14.597083264778901</v>
      </c>
      <c r="I370" s="27">
        <v>-9.0617446836820541</v>
      </c>
      <c r="J370" s="27">
        <v>-8.9360701935003508</v>
      </c>
      <c r="K370" s="27">
        <v>-8.9360701935007683</v>
      </c>
      <c r="L370" s="27">
        <v>-8.9360701935007683</v>
      </c>
      <c r="M370" s="27">
        <v>-8.936070193500143</v>
      </c>
      <c r="N370" s="27">
        <v>-8.9360701935003508</v>
      </c>
      <c r="O370" s="27">
        <v>-8.9360701934997255</v>
      </c>
      <c r="P370" s="27">
        <v>-8.9360701935009761</v>
      </c>
      <c r="Q370" s="27">
        <v>-8.9360701935003508</v>
      </c>
      <c r="R370" s="27">
        <v>-8.936070193500143</v>
      </c>
      <c r="S370" s="27">
        <v>-8.9360701935003508</v>
      </c>
      <c r="T370" s="27">
        <v>-8.9360701934999334</v>
      </c>
      <c r="U370" s="27">
        <v>-8.9360701935007683</v>
      </c>
      <c r="V370" s="27">
        <v>-8.9360701935003508</v>
      </c>
      <c r="W370" s="27">
        <v>-8.936070193500143</v>
      </c>
      <c r="X370" s="27">
        <v>-8.9360701935003508</v>
      </c>
      <c r="Y370" s="27">
        <v>-8.9360701935011839</v>
      </c>
      <c r="Z370" s="27">
        <v>-8.9360701934993081</v>
      </c>
      <c r="AA370" s="27">
        <v>-8.9360701934993081</v>
      </c>
      <c r="AB370" s="27">
        <v>-8.9360701934993081</v>
      </c>
      <c r="AC370" s="27">
        <v>-8.9360701934993081</v>
      </c>
      <c r="AD370" s="27">
        <v>-8.9360701934993081</v>
      </c>
      <c r="AE370" s="27">
        <v>0</v>
      </c>
      <c r="AF370" s="27">
        <v>0</v>
      </c>
      <c r="AG370" s="28">
        <v>0</v>
      </c>
    </row>
    <row r="371" spans="1:33" ht="15.75" customHeight="1" x14ac:dyDescent="0.2">
      <c r="A371" s="19" t="s">
        <v>67</v>
      </c>
      <c r="B371" s="20" t="s">
        <v>411</v>
      </c>
      <c r="C371" s="29">
        <v>-24.459401825950149</v>
      </c>
      <c r="D371" s="29">
        <v>-24.459401825950149</v>
      </c>
      <c r="E371" s="29">
        <v>-24.459401825950149</v>
      </c>
      <c r="F371" s="29">
        <v>-2.070643631640023</v>
      </c>
      <c r="G371" s="29">
        <v>-2.070643631640023</v>
      </c>
      <c r="H371" s="29">
        <v>-2.070643631640023</v>
      </c>
      <c r="I371" s="29">
        <v>-2.070643631640023</v>
      </c>
      <c r="J371" s="29">
        <v>-2.070643631640023</v>
      </c>
      <c r="K371" s="29">
        <v>-2.070643631640023</v>
      </c>
      <c r="L371" s="29">
        <v>-2.070643631640023</v>
      </c>
      <c r="M371" s="29">
        <v>-2.070643631640023</v>
      </c>
      <c r="N371" s="29">
        <v>-2.070643631640023</v>
      </c>
      <c r="O371" s="29">
        <v>-2.070643631640023</v>
      </c>
      <c r="P371" s="29">
        <v>-2.070643631640023</v>
      </c>
      <c r="Q371" s="29">
        <v>-2.070643631640023</v>
      </c>
      <c r="R371" s="29">
        <v>-2.070643631640023</v>
      </c>
      <c r="S371" s="29">
        <v>-2.070643631640023</v>
      </c>
      <c r="T371" s="29">
        <v>-2.070643631640023</v>
      </c>
      <c r="U371" s="29">
        <v>-2.070643631640023</v>
      </c>
      <c r="V371" s="29">
        <v>-2.070643631640023</v>
      </c>
      <c r="W371" s="29">
        <v>-2.070643631640023</v>
      </c>
      <c r="X371" s="29">
        <v>-2.070643631640023</v>
      </c>
      <c r="Y371" s="29">
        <v>-2.070643631640023</v>
      </c>
      <c r="Z371" s="29">
        <v>-2.070643631640023</v>
      </c>
      <c r="AA371" s="29">
        <v>-2.070643631640023</v>
      </c>
      <c r="AB371" s="29">
        <v>-2.070643631640023</v>
      </c>
      <c r="AC371" s="29">
        <v>-2.070643631640023</v>
      </c>
      <c r="AD371" s="29">
        <v>-2.070643631640023</v>
      </c>
      <c r="AE371" s="29">
        <v>0</v>
      </c>
      <c r="AF371" s="29">
        <v>0</v>
      </c>
      <c r="AG371" s="30">
        <v>0</v>
      </c>
    </row>
    <row r="372" spans="1:33" ht="15.75" customHeight="1" x14ac:dyDescent="0.2">
      <c r="A372" s="17" t="s">
        <v>67</v>
      </c>
      <c r="B372" s="18" t="s">
        <v>412</v>
      </c>
      <c r="C372" s="27">
        <v>-0.10402542304</v>
      </c>
      <c r="D372" s="27">
        <v>-0.105855835536</v>
      </c>
      <c r="E372" s="27">
        <v>-0.107686248032</v>
      </c>
      <c r="F372" s="27">
        <v>-0.10951666052800001</v>
      </c>
      <c r="G372" s="27">
        <v>-0.111347073024</v>
      </c>
      <c r="H372" s="27">
        <v>-0.11317748552</v>
      </c>
      <c r="I372" s="27">
        <v>-0.115007898016</v>
      </c>
      <c r="J372" s="27">
        <v>-0.116838310512</v>
      </c>
      <c r="K372" s="27">
        <v>-0.11866872300799999</v>
      </c>
      <c r="L372" s="27">
        <v>-0.120499135504</v>
      </c>
      <c r="M372" s="27">
        <v>-0.122329548</v>
      </c>
      <c r="N372" s="27">
        <v>-0.1240458274082968</v>
      </c>
      <c r="O372" s="27">
        <v>-0.12576210681659361</v>
      </c>
      <c r="P372" s="27">
        <v>-0.12747838622489041</v>
      </c>
      <c r="Q372" s="27">
        <v>-0.12919466563318721</v>
      </c>
      <c r="R372" s="27">
        <v>-0.13091094504148409</v>
      </c>
      <c r="S372" s="27">
        <v>-0.13262722444978089</v>
      </c>
      <c r="T372" s="27">
        <v>-0.1343435038580777</v>
      </c>
      <c r="U372" s="27">
        <v>-0.13605978326637461</v>
      </c>
      <c r="V372" s="27">
        <v>-0.1377760626746713</v>
      </c>
      <c r="W372" s="27">
        <v>-0.13949234208296821</v>
      </c>
      <c r="X372" s="27">
        <v>-0.14120862149126509</v>
      </c>
      <c r="Y372" s="27">
        <v>-0.14292490089956239</v>
      </c>
      <c r="Z372" s="27">
        <v>-0.14464118030785891</v>
      </c>
      <c r="AA372" s="27">
        <v>-0.14635745971615549</v>
      </c>
      <c r="AB372" s="27">
        <v>-0.14807373912445279</v>
      </c>
      <c r="AC372" s="27">
        <v>-0.14979001853274929</v>
      </c>
      <c r="AD372" s="27">
        <v>-0.15150629794104589</v>
      </c>
      <c r="AE372" s="27">
        <v>0</v>
      </c>
      <c r="AF372" s="27">
        <v>0</v>
      </c>
      <c r="AG372" s="28">
        <v>0</v>
      </c>
    </row>
    <row r="373" spans="1:33" ht="15.75" customHeight="1" x14ac:dyDescent="0.2">
      <c r="A373" s="19" t="s">
        <v>67</v>
      </c>
      <c r="B373" s="20" t="s">
        <v>413</v>
      </c>
      <c r="C373" s="29">
        <v>-7.3845717538315953E-2</v>
      </c>
      <c r="D373" s="29">
        <v>-6.9952868027103932E-2</v>
      </c>
      <c r="E373" s="29">
        <v>-6.99614153118783E-2</v>
      </c>
      <c r="F373" s="29">
        <v>-6.217500686018998E-2</v>
      </c>
      <c r="G373" s="29">
        <v>-5.5496470543241368E-2</v>
      </c>
      <c r="H373" s="29">
        <v>-4.6250167968073672E-2</v>
      </c>
      <c r="I373" s="29">
        <v>-3.7951540585908168E-2</v>
      </c>
      <c r="J373" s="29">
        <v>-3.9765183850490667E-2</v>
      </c>
      <c r="K373" s="29">
        <v>-3.8783576474954097E-2</v>
      </c>
      <c r="L373" s="29">
        <v>-3.5667568560334012E-2</v>
      </c>
      <c r="M373" s="29">
        <v>-3.5510651729144763E-2</v>
      </c>
      <c r="N373" s="29">
        <v>-3.5926492129184001E-2</v>
      </c>
      <c r="O373" s="29">
        <v>-3.6308771670105357E-2</v>
      </c>
      <c r="P373" s="29">
        <v>-3.1158170060459098E-2</v>
      </c>
      <c r="Q373" s="29">
        <v>-3.0682638603211351E-2</v>
      </c>
      <c r="R373" s="29">
        <v>-3.0871538537939919E-2</v>
      </c>
      <c r="S373" s="29">
        <v>-3.075941982934529E-2</v>
      </c>
      <c r="T373" s="29">
        <v>-2.937052491142577E-2</v>
      </c>
      <c r="U373" s="29">
        <v>-2.8889036578476301E-2</v>
      </c>
      <c r="V373" s="29">
        <v>-3.2837014690853261E-2</v>
      </c>
      <c r="W373" s="29">
        <v>-3.515497260733659E-2</v>
      </c>
      <c r="X373" s="29">
        <v>-3.4684712726395187E-2</v>
      </c>
      <c r="Y373" s="29">
        <v>-3.4345044767959833E-2</v>
      </c>
      <c r="Z373" s="29">
        <v>-3.2900380458747137E-2</v>
      </c>
      <c r="AA373" s="29">
        <v>-3.2819482199297118E-2</v>
      </c>
      <c r="AB373" s="29">
        <v>-3.3010720796141993E-2</v>
      </c>
      <c r="AC373" s="29">
        <v>-3.3070544958510611E-2</v>
      </c>
      <c r="AD373" s="29">
        <v>-3.3230354271205277E-2</v>
      </c>
      <c r="AE373" s="29">
        <v>0</v>
      </c>
      <c r="AF373" s="29">
        <v>0</v>
      </c>
      <c r="AG373" s="30">
        <v>0</v>
      </c>
    </row>
    <row r="374" spans="1:33" ht="15.75" customHeight="1" x14ac:dyDescent="0.2">
      <c r="A374" s="17" t="s">
        <v>67</v>
      </c>
      <c r="B374" s="18" t="s">
        <v>414</v>
      </c>
      <c r="C374" s="27">
        <v>-5.6533034548950324E-3</v>
      </c>
      <c r="D374" s="27">
        <v>-5.2789529090121207E-3</v>
      </c>
      <c r="E374" s="27">
        <v>-5.2768886759285323E-3</v>
      </c>
      <c r="F374" s="27">
        <v>-4.2455934058492654E-3</v>
      </c>
      <c r="G374" s="27">
        <v>-3.4900900944532078E-3</v>
      </c>
      <c r="H374" s="27">
        <v>-2.484024975775356E-3</v>
      </c>
      <c r="I374" s="27">
        <v>-1.5644581712631379E-3</v>
      </c>
      <c r="J374" s="27">
        <v>-1.53803410387002E-3</v>
      </c>
      <c r="K374" s="27">
        <v>-1.549088460607858E-3</v>
      </c>
      <c r="L374" s="27">
        <v>-1.3011915066366629E-3</v>
      </c>
      <c r="M374" s="27">
        <v>-1.2748154398866489E-3</v>
      </c>
      <c r="N374" s="27">
        <v>-1.520183044830927E-3</v>
      </c>
      <c r="O374" s="27">
        <v>-1.7110886385763801E-3</v>
      </c>
      <c r="P374" s="27">
        <v>-1.1585304767851409E-3</v>
      </c>
      <c r="Q374" s="27">
        <v>-9.842951715428067E-4</v>
      </c>
      <c r="R374" s="27">
        <v>-1.1962702055401311E-3</v>
      </c>
      <c r="S374" s="27">
        <v>-1.351256340010347E-3</v>
      </c>
      <c r="T374" s="27">
        <v>-1.3667315479055869E-3</v>
      </c>
      <c r="U374" s="27">
        <v>-1.451727677921814E-3</v>
      </c>
      <c r="V374" s="27">
        <v>-1.886283521528549E-3</v>
      </c>
      <c r="W374" s="27">
        <v>-2.169915126887289E-3</v>
      </c>
      <c r="X374" s="27">
        <v>-2.220316764014716E-3</v>
      </c>
      <c r="Y374" s="27">
        <v>-2.269147097140187E-3</v>
      </c>
      <c r="Z374" s="27">
        <v>-2.1835789422208571E-3</v>
      </c>
      <c r="AA374" s="27">
        <v>-2.1992415785636061E-3</v>
      </c>
      <c r="AB374" s="27">
        <v>-2.244545752996728E-3</v>
      </c>
      <c r="AC374" s="27">
        <v>-2.2869370554448052E-3</v>
      </c>
      <c r="AD374" s="27">
        <v>-2.3311143476640651E-3</v>
      </c>
      <c r="AE374" s="27">
        <v>0</v>
      </c>
      <c r="AF374" s="27">
        <v>0</v>
      </c>
      <c r="AG374" s="28">
        <v>0</v>
      </c>
    </row>
    <row r="375" spans="1:33" ht="15.75" customHeight="1" x14ac:dyDescent="0.2">
      <c r="A375" s="19" t="s">
        <v>67</v>
      </c>
      <c r="B375" s="20" t="s">
        <v>415</v>
      </c>
      <c r="C375" s="29">
        <v>-3.092169993715544E-2</v>
      </c>
      <c r="D375" s="29">
        <v>-2.9605960126117541E-2</v>
      </c>
      <c r="E375" s="29">
        <v>-2.9399492118018369E-2</v>
      </c>
      <c r="F375" s="29">
        <v>-2.598225635085627E-2</v>
      </c>
      <c r="G375" s="29">
        <v>-2.3262874786875588E-2</v>
      </c>
      <c r="H375" s="29">
        <v>-1.9653734478439391E-2</v>
      </c>
      <c r="I375" s="29">
        <v>-1.617563645658178E-2</v>
      </c>
      <c r="J375" s="29">
        <v>-1.538057059008986E-2</v>
      </c>
      <c r="K375" s="29">
        <v>-1.475202856018463E-2</v>
      </c>
      <c r="L375" s="29">
        <v>-1.33647162296885E-2</v>
      </c>
      <c r="M375" s="29">
        <v>-1.267484096409013E-2</v>
      </c>
      <c r="N375" s="29">
        <v>-1.2877771294127489E-2</v>
      </c>
      <c r="O375" s="29">
        <v>-1.299578748832041E-2</v>
      </c>
      <c r="P375" s="29">
        <v>-1.085554256770066E-2</v>
      </c>
      <c r="Q375" s="29">
        <v>-9.8365790352851444E-3</v>
      </c>
      <c r="R375" s="29">
        <v>-1.012353651581744E-2</v>
      </c>
      <c r="S375" s="29">
        <v>-1.0231128025836939E-2</v>
      </c>
      <c r="T375" s="29">
        <v>-9.7372829323264971E-3</v>
      </c>
      <c r="U375" s="29">
        <v>-9.6653508502221441E-3</v>
      </c>
      <c r="V375" s="29">
        <v>-1.1391803009297751E-2</v>
      </c>
      <c r="W375" s="29">
        <v>-1.242955357134461E-2</v>
      </c>
      <c r="X375" s="29">
        <v>-1.236334268196307E-2</v>
      </c>
      <c r="Y375" s="29">
        <v>-1.233355628303303E-2</v>
      </c>
      <c r="Z375" s="29">
        <v>-1.167664423998625E-2</v>
      </c>
      <c r="AA375" s="29">
        <v>-1.1554285239596221E-2</v>
      </c>
      <c r="AB375" s="29">
        <v>-1.1607578440805391E-2</v>
      </c>
      <c r="AC375" s="29">
        <v>-1.1671485292264361E-2</v>
      </c>
      <c r="AD375" s="29">
        <v>-1.176593322449471E-2</v>
      </c>
      <c r="AE375" s="29">
        <v>0</v>
      </c>
      <c r="AF375" s="29">
        <v>0</v>
      </c>
      <c r="AG375" s="30">
        <v>0</v>
      </c>
    </row>
    <row r="376" spans="1:33" ht="15.75" customHeight="1" x14ac:dyDescent="0.2">
      <c r="A376" s="17" t="s">
        <v>67</v>
      </c>
      <c r="B376" s="18" t="s">
        <v>416</v>
      </c>
      <c r="C376" s="27">
        <v>-3.0630012163551001E-2</v>
      </c>
      <c r="D376" s="27">
        <v>-2.923990123102238E-2</v>
      </c>
      <c r="E376" s="27">
        <v>-2.8995517133054951E-2</v>
      </c>
      <c r="F376" s="27">
        <v>-2.5443643288330521E-2</v>
      </c>
      <c r="G376" s="27">
        <v>-2.2616960331255771E-2</v>
      </c>
      <c r="H376" s="27">
        <v>-1.8878391072583229E-2</v>
      </c>
      <c r="I376" s="27">
        <v>-1.528117302273942E-2</v>
      </c>
      <c r="J376" s="27">
        <v>-1.445460803857776E-2</v>
      </c>
      <c r="K376" s="27">
        <v>-1.380124154573637E-2</v>
      </c>
      <c r="L376" s="27">
        <v>-1.2367351489221219E-2</v>
      </c>
      <c r="M376" s="27">
        <v>-1.165463371023787E-2</v>
      </c>
      <c r="N376" s="27">
        <v>-1.1863227111336199E-2</v>
      </c>
      <c r="O376" s="27">
        <v>-1.1984208327306831E-2</v>
      </c>
      <c r="P376" s="27">
        <v>-9.7782822136613084E-3</v>
      </c>
      <c r="Q376" s="27">
        <v>-8.7314113226772353E-3</v>
      </c>
      <c r="R376" s="27">
        <v>-9.0090940133195161E-3</v>
      </c>
      <c r="S376" s="27">
        <v>-9.1186969457626964E-3</v>
      </c>
      <c r="T376" s="27">
        <v>-8.6648966523619215E-3</v>
      </c>
      <c r="U376" s="27">
        <v>-8.6061792179828924E-3</v>
      </c>
      <c r="V376" s="27">
        <v>-1.023177173033131E-2</v>
      </c>
      <c r="W376" s="27">
        <v>-1.12122174973368E-2</v>
      </c>
      <c r="X376" s="27">
        <v>-1.1158573349950549E-2</v>
      </c>
      <c r="Y376" s="27">
        <v>-1.1138945040872161E-2</v>
      </c>
      <c r="Z376" s="27">
        <v>-1.053183631133358E-2</v>
      </c>
      <c r="AA376" s="27">
        <v>-1.04252965975834E-2</v>
      </c>
      <c r="AB376" s="27">
        <v>-1.048317065383134E-2</v>
      </c>
      <c r="AC376" s="27">
        <v>-1.055087870138955E-2</v>
      </c>
      <c r="AD376" s="27">
        <v>-1.0647083959006331E-2</v>
      </c>
      <c r="AE376" s="27">
        <v>0</v>
      </c>
      <c r="AF376" s="27">
        <v>0</v>
      </c>
      <c r="AG376" s="28">
        <v>0</v>
      </c>
    </row>
    <row r="377" spans="1:33" ht="15.75" customHeight="1" x14ac:dyDescent="0.2">
      <c r="A377" s="19" t="s">
        <v>67</v>
      </c>
      <c r="B377" s="20" t="s">
        <v>417</v>
      </c>
      <c r="C377" s="29">
        <v>-6.6407019827144798E-3</v>
      </c>
      <c r="D377" s="29">
        <v>-5.8280537609518837E-3</v>
      </c>
      <c r="E377" s="29">
        <v>-6.2895173848764472E-3</v>
      </c>
      <c r="F377" s="29">
        <v>-6.5035138151539277E-3</v>
      </c>
      <c r="G377" s="29">
        <v>-6.1265453306568046E-3</v>
      </c>
      <c r="H377" s="29">
        <v>-5.2340174412756962E-3</v>
      </c>
      <c r="I377" s="29">
        <v>-4.9302729353238369E-3</v>
      </c>
      <c r="J377" s="29">
        <v>-8.3919711179530343E-3</v>
      </c>
      <c r="K377" s="29">
        <v>-8.681217908425248E-3</v>
      </c>
      <c r="L377" s="29">
        <v>-8.6343093347876192E-3</v>
      </c>
      <c r="M377" s="29">
        <v>-9.9063616149301006E-3</v>
      </c>
      <c r="N377" s="29">
        <v>-9.6653106788893786E-3</v>
      </c>
      <c r="O377" s="29">
        <v>-9.6176872159017424E-3</v>
      </c>
      <c r="P377" s="29">
        <v>-9.3658148023119912E-3</v>
      </c>
      <c r="Q377" s="29">
        <v>-1.113035307370616E-2</v>
      </c>
      <c r="R377" s="29">
        <v>-1.054263780326284E-2</v>
      </c>
      <c r="S377" s="29">
        <v>-1.0058338517735309E-2</v>
      </c>
      <c r="T377" s="29">
        <v>-9.6016137788317614E-3</v>
      </c>
      <c r="U377" s="29">
        <v>-9.1657788323494492E-3</v>
      </c>
      <c r="V377" s="29">
        <v>-9.3271564296956572E-3</v>
      </c>
      <c r="W377" s="29">
        <v>-9.3432864117679003E-3</v>
      </c>
      <c r="X377" s="29">
        <v>-8.9424799304668682E-3</v>
      </c>
      <c r="Y377" s="29">
        <v>-8.6033963469144513E-3</v>
      </c>
      <c r="Z377" s="29">
        <v>-8.5083209652064406E-3</v>
      </c>
      <c r="AA377" s="29">
        <v>-8.6406587835538978E-3</v>
      </c>
      <c r="AB377" s="29">
        <v>-8.6754259485085361E-3</v>
      </c>
      <c r="AC377" s="29">
        <v>-8.5612439094118996E-3</v>
      </c>
      <c r="AD377" s="29">
        <v>-8.4862227400401766E-3</v>
      </c>
      <c r="AE377" s="29">
        <v>0</v>
      </c>
      <c r="AF377" s="29">
        <v>0</v>
      </c>
      <c r="AG377" s="30">
        <v>0</v>
      </c>
    </row>
    <row r="378" spans="1:33" ht="15.75" customHeight="1" x14ac:dyDescent="0.2">
      <c r="A378" s="17" t="s">
        <v>67</v>
      </c>
      <c r="B378" s="18" t="s">
        <v>418</v>
      </c>
      <c r="C378" s="27">
        <v>0</v>
      </c>
      <c r="D378" s="27">
        <v>0</v>
      </c>
      <c r="E378" s="27">
        <v>0</v>
      </c>
      <c r="F378" s="27">
        <v>0</v>
      </c>
      <c r="G378" s="27">
        <v>0</v>
      </c>
      <c r="H378" s="27">
        <v>0</v>
      </c>
      <c r="I378" s="27">
        <v>0</v>
      </c>
      <c r="J378" s="27">
        <v>0</v>
      </c>
      <c r="K378" s="27">
        <v>0</v>
      </c>
      <c r="L378" s="27">
        <v>0</v>
      </c>
      <c r="M378" s="27">
        <v>0</v>
      </c>
      <c r="N378" s="27">
        <v>0</v>
      </c>
      <c r="O378" s="27">
        <v>0</v>
      </c>
      <c r="P378" s="27">
        <v>0</v>
      </c>
      <c r="Q378" s="27">
        <v>0</v>
      </c>
      <c r="R378" s="27">
        <v>0</v>
      </c>
      <c r="S378" s="27">
        <v>0</v>
      </c>
      <c r="T378" s="27">
        <v>0</v>
      </c>
      <c r="U378" s="27">
        <v>0</v>
      </c>
      <c r="V378" s="27">
        <v>0</v>
      </c>
      <c r="W378" s="27">
        <v>0</v>
      </c>
      <c r="X378" s="27">
        <v>0</v>
      </c>
      <c r="Y378" s="27">
        <v>0</v>
      </c>
      <c r="Z378" s="27">
        <v>0</v>
      </c>
      <c r="AA378" s="27">
        <v>0</v>
      </c>
      <c r="AB378" s="27">
        <v>0</v>
      </c>
      <c r="AC378" s="27">
        <v>0</v>
      </c>
      <c r="AD378" s="27">
        <v>0</v>
      </c>
      <c r="AE378" s="27">
        <v>0</v>
      </c>
      <c r="AF378" s="27">
        <v>0</v>
      </c>
      <c r="AG378" s="28">
        <v>0</v>
      </c>
    </row>
    <row r="379" spans="1:33" ht="15.75" customHeight="1" x14ac:dyDescent="0.2">
      <c r="A379" s="17" t="s">
        <v>67</v>
      </c>
      <c r="B379" s="18" t="s">
        <v>419</v>
      </c>
      <c r="C379" s="27">
        <v>7.1276930272556527</v>
      </c>
      <c r="D379" s="27">
        <v>0.20792077576652901</v>
      </c>
      <c r="E379" s="27">
        <v>5.6730452802844944</v>
      </c>
      <c r="F379" s="27">
        <v>14.6752789416478</v>
      </c>
      <c r="G379" s="27">
        <v>-3.316893712190093</v>
      </c>
      <c r="H379" s="27">
        <v>3.8301099391562592</v>
      </c>
      <c r="I379" s="27">
        <v>-6.9940971518907102E-2</v>
      </c>
      <c r="J379" s="27">
        <v>7.4963975229505024</v>
      </c>
      <c r="K379" s="27">
        <v>-0.30302023323700039</v>
      </c>
      <c r="L379" s="27">
        <v>3.671442206054603</v>
      </c>
      <c r="M379" s="27">
        <v>-0.70538862590797113</v>
      </c>
      <c r="N379" s="27">
        <v>6.4239009005812662</v>
      </c>
      <c r="O379" s="27">
        <v>3.767040404924332</v>
      </c>
      <c r="P379" s="27">
        <v>-1.522643604075107</v>
      </c>
      <c r="Q379" s="27">
        <v>6.235784055596123</v>
      </c>
      <c r="R379" s="27">
        <v>8.8566044787220246</v>
      </c>
      <c r="S379" s="27">
        <v>1.065088291041058</v>
      </c>
      <c r="T379" s="27">
        <v>6.426455120079952</v>
      </c>
      <c r="U379" s="27">
        <v>2.1103760459966181</v>
      </c>
      <c r="V379" s="27">
        <v>3.1188067126154162</v>
      </c>
      <c r="W379" s="27">
        <v>6.5129411736593603</v>
      </c>
      <c r="X379" s="27">
        <v>2.1207051465050708</v>
      </c>
      <c r="Y379" s="27">
        <v>-4.25444141245063</v>
      </c>
      <c r="Z379" s="27">
        <v>-2.3254622922739832</v>
      </c>
      <c r="AA379" s="27">
        <v>-3.7534440322766232</v>
      </c>
      <c r="AB379" s="27">
        <v>-5.181425772278847</v>
      </c>
      <c r="AC379" s="27">
        <v>-6.6094075122810709</v>
      </c>
      <c r="AD379" s="27">
        <v>-8.0373892522837114</v>
      </c>
      <c r="AE379" s="27">
        <v>-8.0373892522837114</v>
      </c>
      <c r="AF379" s="27">
        <v>-8.0373892522837114</v>
      </c>
      <c r="AG379" s="28">
        <v>-8.0373892522837114</v>
      </c>
    </row>
    <row r="380" spans="1:33" ht="15.75" customHeight="1" x14ac:dyDescent="0.2">
      <c r="A380" s="17" t="s">
        <v>69</v>
      </c>
      <c r="B380" s="18" t="s">
        <v>406</v>
      </c>
      <c r="C380" s="27">
        <v>-2.6313523568745349</v>
      </c>
      <c r="D380" s="27">
        <v>-2.6313523568745092</v>
      </c>
      <c r="E380" s="27">
        <v>-2.6313523568744901</v>
      </c>
      <c r="F380" s="27">
        <v>-2.6313523568745349</v>
      </c>
      <c r="G380" s="27">
        <v>-1.9566444695179741</v>
      </c>
      <c r="H380" s="27">
        <v>-1.0453733580835149</v>
      </c>
      <c r="I380" s="27">
        <v>-1.0453733580834761</v>
      </c>
      <c r="J380" s="27">
        <v>-1.0453733580835021</v>
      </c>
      <c r="K380" s="27">
        <v>-1.0453733580835409</v>
      </c>
      <c r="L380" s="27">
        <v>-1.0453733580835149</v>
      </c>
      <c r="M380" s="27">
        <v>-1.0453733580835021</v>
      </c>
      <c r="N380" s="27">
        <v>-1.0453733580835021</v>
      </c>
      <c r="O380" s="27">
        <v>-1.045373358083489</v>
      </c>
      <c r="P380" s="27">
        <v>-1.5040119393737781</v>
      </c>
      <c r="Q380" s="27">
        <v>-1.9819438732769361</v>
      </c>
      <c r="R380" s="27">
        <v>-1.981943873276871</v>
      </c>
      <c r="S380" s="27">
        <v>-1.981943873276897</v>
      </c>
      <c r="T380" s="27">
        <v>-1.8770184782518009</v>
      </c>
      <c r="U380" s="27">
        <v>-1.2754442921082529</v>
      </c>
      <c r="V380" s="27">
        <v>-0.91955518660219226</v>
      </c>
      <c r="W380" s="27">
        <v>-0.91955518660219226</v>
      </c>
      <c r="X380" s="27">
        <v>-0.91955518660202284</v>
      </c>
      <c r="Y380" s="27">
        <v>-0.91955518660215319</v>
      </c>
      <c r="Z380" s="27">
        <v>-0.91955518660220525</v>
      </c>
      <c r="AA380" s="27">
        <v>-0.91955518660220525</v>
      </c>
      <c r="AB380" s="27">
        <v>-0.91955518660220525</v>
      </c>
      <c r="AC380" s="27">
        <v>-0.91955518660220525</v>
      </c>
      <c r="AD380" s="27">
        <v>-0.91955518660220525</v>
      </c>
      <c r="AE380" s="27">
        <v>0</v>
      </c>
      <c r="AF380" s="27">
        <v>0</v>
      </c>
      <c r="AG380" s="28">
        <v>0</v>
      </c>
    </row>
    <row r="381" spans="1:33" ht="15.75" customHeight="1" x14ac:dyDescent="0.2">
      <c r="A381" s="19" t="s">
        <v>69</v>
      </c>
      <c r="B381" s="20" t="s">
        <v>407</v>
      </c>
      <c r="C381" s="29">
        <v>-0.49821551660348079</v>
      </c>
      <c r="D381" s="29">
        <v>-0.4982155166034743</v>
      </c>
      <c r="E381" s="29">
        <v>-0.49821551660347591</v>
      </c>
      <c r="F381" s="29">
        <v>-0.49821551660347918</v>
      </c>
      <c r="G381" s="29">
        <v>-0.37050581770675478</v>
      </c>
      <c r="H381" s="29">
        <v>-0.19801312700950049</v>
      </c>
      <c r="I381" s="29">
        <v>-0.19801312700949561</v>
      </c>
      <c r="J381" s="29">
        <v>-0.19801312700949561</v>
      </c>
      <c r="K381" s="29">
        <v>-0.19801312700948909</v>
      </c>
      <c r="L381" s="29">
        <v>-0.19801312700951029</v>
      </c>
      <c r="M381" s="29">
        <v>-0.198013127009494</v>
      </c>
      <c r="N381" s="29">
        <v>-0.19801312700949239</v>
      </c>
      <c r="O381" s="29">
        <v>-0.19801312700950049</v>
      </c>
      <c r="P381" s="29">
        <v>-0.27765002517061499</v>
      </c>
      <c r="Q381" s="29">
        <v>-0.36063697459191207</v>
      </c>
      <c r="R381" s="29">
        <v>-0.36063697459191379</v>
      </c>
      <c r="S381" s="29">
        <v>-0.3606369745919154</v>
      </c>
      <c r="T381" s="29">
        <v>-0.34897859736690329</v>
      </c>
      <c r="U381" s="29">
        <v>-0.24129244565554681</v>
      </c>
      <c r="V381" s="29">
        <v>-0.17758570907892149</v>
      </c>
      <c r="W381" s="29">
        <v>-0.17758570907891491</v>
      </c>
      <c r="X381" s="29">
        <v>-0.17758570907889221</v>
      </c>
      <c r="Y381" s="29">
        <v>-0.17758570907892149</v>
      </c>
      <c r="Z381" s="29">
        <v>-0.17758570907891491</v>
      </c>
      <c r="AA381" s="29">
        <v>-0.17758570907891491</v>
      </c>
      <c r="AB381" s="29">
        <v>-0.17758570907891491</v>
      </c>
      <c r="AC381" s="29">
        <v>-0.17758570907891491</v>
      </c>
      <c r="AD381" s="29">
        <v>-0.17758570907891491</v>
      </c>
      <c r="AE381" s="29">
        <v>0</v>
      </c>
      <c r="AF381" s="29">
        <v>0</v>
      </c>
      <c r="AG381" s="30">
        <v>0</v>
      </c>
    </row>
    <row r="382" spans="1:33" ht="15.75" customHeight="1" x14ac:dyDescent="0.2">
      <c r="A382" s="17" t="s">
        <v>69</v>
      </c>
      <c r="B382" s="18" t="s">
        <v>408</v>
      </c>
      <c r="C382" s="27">
        <v>-0.3529047048867569</v>
      </c>
      <c r="D382" s="27">
        <v>-0.35290470488676179</v>
      </c>
      <c r="E382" s="27">
        <v>-0.35290470488675851</v>
      </c>
      <c r="F382" s="27">
        <v>-0.35290470488675851</v>
      </c>
      <c r="G382" s="27">
        <v>-0.3868158233045918</v>
      </c>
      <c r="H382" s="27">
        <v>-0.43266983298743428</v>
      </c>
      <c r="I382" s="27">
        <v>-0.43266983298743922</v>
      </c>
      <c r="J382" s="27">
        <v>-0.43266983298743589</v>
      </c>
      <c r="K382" s="27">
        <v>-0.43266983298743272</v>
      </c>
      <c r="L382" s="27">
        <v>-0.43266983298743922</v>
      </c>
      <c r="M382" s="27">
        <v>-0.43266983298743111</v>
      </c>
      <c r="N382" s="27">
        <v>-0.43266983298743428</v>
      </c>
      <c r="O382" s="27">
        <v>-0.43266983298743761</v>
      </c>
      <c r="P382" s="27">
        <v>-0.45144776783057983</v>
      </c>
      <c r="Q382" s="27">
        <v>-0.47101562600998442</v>
      </c>
      <c r="R382" s="27">
        <v>-0.47101562600998759</v>
      </c>
      <c r="S382" s="27">
        <v>-0.47101562600998759</v>
      </c>
      <c r="T382" s="27">
        <v>-0.30808998102071572</v>
      </c>
      <c r="U382" s="27">
        <v>-0.28164026645060258</v>
      </c>
      <c r="V382" s="27">
        <v>-0.26599271129268909</v>
      </c>
      <c r="W382" s="27">
        <v>-0.26599271129268909</v>
      </c>
      <c r="X382" s="27">
        <v>-0.26599271129265661</v>
      </c>
      <c r="Y382" s="27">
        <v>-0.26599271129269242</v>
      </c>
      <c r="Z382" s="27">
        <v>-0.26599271129269558</v>
      </c>
      <c r="AA382" s="27">
        <v>-0.26599271129269558</v>
      </c>
      <c r="AB382" s="27">
        <v>-0.26599271129269558</v>
      </c>
      <c r="AC382" s="27">
        <v>-0.26599271129269558</v>
      </c>
      <c r="AD382" s="27">
        <v>-0.26599271129269558</v>
      </c>
      <c r="AE382" s="27">
        <v>0</v>
      </c>
      <c r="AF382" s="27">
        <v>0</v>
      </c>
      <c r="AG382" s="28">
        <v>0</v>
      </c>
    </row>
    <row r="383" spans="1:33" ht="15.75" customHeight="1" x14ac:dyDescent="0.2">
      <c r="A383" s="19" t="s">
        <v>69</v>
      </c>
      <c r="B383" s="20" t="s">
        <v>409</v>
      </c>
      <c r="C383" s="29">
        <v>-0.29537277285635982</v>
      </c>
      <c r="D383" s="29">
        <v>-0.29537277285635322</v>
      </c>
      <c r="E383" s="29">
        <v>-0.2953727728563581</v>
      </c>
      <c r="F383" s="29">
        <v>-0.29537277285636138</v>
      </c>
      <c r="G383" s="29">
        <v>-0.27435393477475573</v>
      </c>
      <c r="H383" s="29">
        <v>-0.24596318639281359</v>
      </c>
      <c r="I383" s="29">
        <v>-0.24596318639280709</v>
      </c>
      <c r="J383" s="29">
        <v>-0.24596318639281201</v>
      </c>
      <c r="K383" s="29">
        <v>-0.2459631863928104</v>
      </c>
      <c r="L383" s="29">
        <v>-0.2459631863928087</v>
      </c>
      <c r="M383" s="29">
        <v>-0.2459631863928104</v>
      </c>
      <c r="N383" s="29">
        <v>-0.2459631863928087</v>
      </c>
      <c r="O383" s="29">
        <v>-0.2459631863928104</v>
      </c>
      <c r="P383" s="29">
        <v>-0.40942661648404949</v>
      </c>
      <c r="Q383" s="29">
        <v>-0.57976639262358731</v>
      </c>
      <c r="R383" s="29">
        <v>-0.5797663926235922</v>
      </c>
      <c r="S383" s="29">
        <v>-0.57976639262358565</v>
      </c>
      <c r="T383" s="29">
        <v>-0.57976639262358898</v>
      </c>
      <c r="U383" s="29">
        <v>-0.27542167317067179</v>
      </c>
      <c r="V383" s="29">
        <v>-9.537244156059721E-2</v>
      </c>
      <c r="W383" s="29">
        <v>-9.537244156059721E-2</v>
      </c>
      <c r="X383" s="29">
        <v>-9.5372441560584179E-2</v>
      </c>
      <c r="Y383" s="29">
        <v>-9.5372441560593949E-2</v>
      </c>
      <c r="Z383" s="29">
        <v>-9.5372441560600457E-2</v>
      </c>
      <c r="AA383" s="29">
        <v>-9.5372441560600457E-2</v>
      </c>
      <c r="AB383" s="29">
        <v>-9.5372441560600457E-2</v>
      </c>
      <c r="AC383" s="29">
        <v>-9.5372441560600457E-2</v>
      </c>
      <c r="AD383" s="29">
        <v>-9.5372441560600457E-2</v>
      </c>
      <c r="AE383" s="29">
        <v>0</v>
      </c>
      <c r="AF383" s="29">
        <v>0</v>
      </c>
      <c r="AG383" s="30">
        <v>0</v>
      </c>
    </row>
    <row r="384" spans="1:33" ht="15.75" customHeight="1" x14ac:dyDescent="0.2">
      <c r="A384" s="17" t="s">
        <v>69</v>
      </c>
      <c r="B384" s="18" t="s">
        <v>410</v>
      </c>
      <c r="C384" s="27">
        <v>-2.5947173968907928</v>
      </c>
      <c r="D384" s="27">
        <v>-2.5947173968908972</v>
      </c>
      <c r="E384" s="27">
        <v>-2.5947173968908839</v>
      </c>
      <c r="F384" s="27">
        <v>-2.594717396890923</v>
      </c>
      <c r="G384" s="27">
        <v>-2.4732976660402781</v>
      </c>
      <c r="H384" s="27">
        <v>-2.3092925476888131</v>
      </c>
      <c r="I384" s="27">
        <v>-2.309292547688865</v>
      </c>
      <c r="J384" s="27">
        <v>-2.309292547688786</v>
      </c>
      <c r="K384" s="27">
        <v>-2.3092925476888131</v>
      </c>
      <c r="L384" s="27">
        <v>-2.3092925476888131</v>
      </c>
      <c r="M384" s="27">
        <v>-2.309292547688786</v>
      </c>
      <c r="N384" s="27">
        <v>-2.309292547688865</v>
      </c>
      <c r="O384" s="27">
        <v>-2.309292547688786</v>
      </c>
      <c r="P384" s="27">
        <v>-4.0963973643081406</v>
      </c>
      <c r="Q384" s="27">
        <v>-5.9586795532412298</v>
      </c>
      <c r="R384" s="27">
        <v>-5.9586795532412564</v>
      </c>
      <c r="S384" s="27">
        <v>-5.958679553241204</v>
      </c>
      <c r="T384" s="27">
        <v>-5.9586795532412564</v>
      </c>
      <c r="U384" s="27">
        <v>-2.3098916692805722</v>
      </c>
      <c r="V384" s="27">
        <v>-0.151281997996738</v>
      </c>
      <c r="W384" s="27">
        <v>-0.1512819979968161</v>
      </c>
      <c r="X384" s="27">
        <v>-0.15128199799671191</v>
      </c>
      <c r="Y384" s="27">
        <v>-0.15128199799671191</v>
      </c>
      <c r="Z384" s="27">
        <v>-0.15128199799676401</v>
      </c>
      <c r="AA384" s="27">
        <v>-0.15128199799676401</v>
      </c>
      <c r="AB384" s="27">
        <v>-0.15128199799676401</v>
      </c>
      <c r="AC384" s="27">
        <v>-0.15128199799676401</v>
      </c>
      <c r="AD384" s="27">
        <v>-0.15128199799676401</v>
      </c>
      <c r="AE384" s="27">
        <v>0</v>
      </c>
      <c r="AF384" s="27">
        <v>0</v>
      </c>
      <c r="AG384" s="28">
        <v>0</v>
      </c>
    </row>
    <row r="385" spans="1:33" ht="15.75" customHeight="1" x14ac:dyDescent="0.2">
      <c r="A385" s="19" t="s">
        <v>69</v>
      </c>
      <c r="B385" s="20" t="s">
        <v>411</v>
      </c>
      <c r="C385" s="29">
        <v>-0.43172206502001509</v>
      </c>
      <c r="D385" s="29">
        <v>-0.43172206502001509</v>
      </c>
      <c r="E385" s="29">
        <v>-0.43172206502001509</v>
      </c>
      <c r="F385" s="29">
        <v>-0.15109167329301471</v>
      </c>
      <c r="G385" s="29">
        <v>-0.15109167329301471</v>
      </c>
      <c r="H385" s="29">
        <v>-0.15109167329301471</v>
      </c>
      <c r="I385" s="29">
        <v>-0.15109167329301471</v>
      </c>
      <c r="J385" s="29">
        <v>-0.15109167329301471</v>
      </c>
      <c r="K385" s="29">
        <v>-0.15109167329301471</v>
      </c>
      <c r="L385" s="29">
        <v>-0.15109167329301471</v>
      </c>
      <c r="M385" s="29">
        <v>-0.15109167329301471</v>
      </c>
      <c r="N385" s="29">
        <v>-0.15109167329301471</v>
      </c>
      <c r="O385" s="29">
        <v>-0.15109167329301471</v>
      </c>
      <c r="P385" s="29">
        <v>-0.15109167329301471</v>
      </c>
      <c r="Q385" s="29">
        <v>-0.15109167329301471</v>
      </c>
      <c r="R385" s="29">
        <v>-0.15109167329301471</v>
      </c>
      <c r="S385" s="29">
        <v>-0.15109167329301471</v>
      </c>
      <c r="T385" s="29">
        <v>-0.15109167329301471</v>
      </c>
      <c r="U385" s="29">
        <v>-0.15109167329301471</v>
      </c>
      <c r="V385" s="29">
        <v>-0.15109167329301471</v>
      </c>
      <c r="W385" s="29">
        <v>-0.15109167329301471</v>
      </c>
      <c r="X385" s="29">
        <v>-0.15109167329301471</v>
      </c>
      <c r="Y385" s="29">
        <v>-0.15109167329301471</v>
      </c>
      <c r="Z385" s="29">
        <v>-0.15109167329301471</v>
      </c>
      <c r="AA385" s="29">
        <v>-0.15109167329301471</v>
      </c>
      <c r="AB385" s="29">
        <v>-0.15109167329301471</v>
      </c>
      <c r="AC385" s="29">
        <v>-0.15109167329301471</v>
      </c>
      <c r="AD385" s="29">
        <v>-0.15109167329301471</v>
      </c>
      <c r="AE385" s="29">
        <v>0</v>
      </c>
      <c r="AF385" s="29">
        <v>0</v>
      </c>
      <c r="AG385" s="30">
        <v>0</v>
      </c>
    </row>
    <row r="386" spans="1:33" ht="15.75" customHeight="1" x14ac:dyDescent="0.2">
      <c r="A386" s="17" t="s">
        <v>69</v>
      </c>
      <c r="B386" s="18" t="s">
        <v>412</v>
      </c>
      <c r="C386" s="27">
        <v>-0.1123399371747212</v>
      </c>
      <c r="D386" s="27">
        <v>-0.11418465394052039</v>
      </c>
      <c r="E386" s="27">
        <v>-0.1160293707063197</v>
      </c>
      <c r="F386" s="27">
        <v>-0.1178740874721189</v>
      </c>
      <c r="G386" s="27">
        <v>-0.1197188042379182</v>
      </c>
      <c r="H386" s="27">
        <v>-0.1215635210037174</v>
      </c>
      <c r="I386" s="27">
        <v>-0.1234082377695167</v>
      </c>
      <c r="J386" s="27">
        <v>-0.12525295453531601</v>
      </c>
      <c r="K386" s="27">
        <v>-0.12709767130111521</v>
      </c>
      <c r="L386" s="27">
        <v>-0.12894238806691449</v>
      </c>
      <c r="M386" s="27">
        <v>-0.13078710483271369</v>
      </c>
      <c r="N386" s="27">
        <v>-0.13269922982465421</v>
      </c>
      <c r="O386" s="27">
        <v>-0.13461135481659459</v>
      </c>
      <c r="P386" s="27">
        <v>-0.13652347980853499</v>
      </c>
      <c r="Q386" s="27">
        <v>-0.13843560480047551</v>
      </c>
      <c r="R386" s="27">
        <v>-0.140347729792416</v>
      </c>
      <c r="S386" s="27">
        <v>-0.1422598547843564</v>
      </c>
      <c r="T386" s="27">
        <v>-0.14417197977629689</v>
      </c>
      <c r="U386" s="27">
        <v>-0.1460841047682373</v>
      </c>
      <c r="V386" s="27">
        <v>-0.14799622976017779</v>
      </c>
      <c r="W386" s="27">
        <v>-0.14990835475211819</v>
      </c>
      <c r="X386" s="27">
        <v>-0.15182047974405879</v>
      </c>
      <c r="Y386" s="27">
        <v>-0.15373260473599951</v>
      </c>
      <c r="Z386" s="27">
        <v>-0.1556447297279395</v>
      </c>
      <c r="AA386" s="27">
        <v>-0.15755685471988021</v>
      </c>
      <c r="AB386" s="27">
        <v>-0.1594689797118202</v>
      </c>
      <c r="AC386" s="27">
        <v>-0.16138110470376091</v>
      </c>
      <c r="AD386" s="27">
        <v>-0.1632932296957017</v>
      </c>
      <c r="AE386" s="27">
        <v>0</v>
      </c>
      <c r="AF386" s="27">
        <v>0</v>
      </c>
      <c r="AG386" s="28">
        <v>0</v>
      </c>
    </row>
    <row r="387" spans="1:33" ht="15.75" customHeight="1" x14ac:dyDescent="0.2">
      <c r="A387" s="19" t="s">
        <v>69</v>
      </c>
      <c r="B387" s="20" t="s">
        <v>413</v>
      </c>
      <c r="C387" s="29">
        <v>-0.14582467792485451</v>
      </c>
      <c r="D387" s="29">
        <v>-0.13738070747976339</v>
      </c>
      <c r="E387" s="29">
        <v>-0.1352298689039419</v>
      </c>
      <c r="F387" s="29">
        <v>-0.1173489079046422</v>
      </c>
      <c r="G387" s="29">
        <v>-0.10266061526987839</v>
      </c>
      <c r="H387" s="29">
        <v>-8.4243507461955247E-2</v>
      </c>
      <c r="I387" s="29">
        <v>-6.867885585304348E-2</v>
      </c>
      <c r="J387" s="29">
        <v>-7.2744155939798383E-2</v>
      </c>
      <c r="K387" s="29">
        <v>-7.1375581367964777E-2</v>
      </c>
      <c r="L387" s="29">
        <v>-6.5591704500568435E-2</v>
      </c>
      <c r="M387" s="29">
        <v>-6.6122180307492451E-2</v>
      </c>
      <c r="N387" s="29">
        <v>-6.6976590357506804E-2</v>
      </c>
      <c r="O387" s="29">
        <v>-6.7701509906630264E-2</v>
      </c>
      <c r="P387" s="29">
        <v>-5.7690466648773031E-2</v>
      </c>
      <c r="Q387" s="29">
        <v>-5.6231557429532952E-2</v>
      </c>
      <c r="R387" s="29">
        <v>-5.6480327692269391E-2</v>
      </c>
      <c r="S387" s="29">
        <v>-5.5993033011498987E-2</v>
      </c>
      <c r="T387" s="29">
        <v>-5.316002515471796E-2</v>
      </c>
      <c r="U387" s="29">
        <v>-5.2105368786136128E-2</v>
      </c>
      <c r="V387" s="29">
        <v>-5.9503997981803967E-2</v>
      </c>
      <c r="W387" s="29">
        <v>-6.3978717953303191E-2</v>
      </c>
      <c r="X387" s="29">
        <v>-6.3129599582994661E-2</v>
      </c>
      <c r="Y387" s="29">
        <v>-6.2578102103230906E-2</v>
      </c>
      <c r="Z387" s="29">
        <v>-5.9752779193174663E-2</v>
      </c>
      <c r="AA387" s="29">
        <v>-5.9603830691169722E-2</v>
      </c>
      <c r="AB387" s="29">
        <v>-5.98640036494043E-2</v>
      </c>
      <c r="AC387" s="29">
        <v>-5.9855350081910091E-2</v>
      </c>
      <c r="AD387" s="29">
        <v>-5.9825606848323651E-2</v>
      </c>
      <c r="AE387" s="29">
        <v>0</v>
      </c>
      <c r="AF387" s="29">
        <v>0</v>
      </c>
      <c r="AG387" s="30">
        <v>0</v>
      </c>
    </row>
    <row r="388" spans="1:33" ht="15.75" customHeight="1" x14ac:dyDescent="0.2">
      <c r="A388" s="17" t="s">
        <v>69</v>
      </c>
      <c r="B388" s="18" t="s">
        <v>414</v>
      </c>
      <c r="C388" s="27">
        <v>-1.1183095913348279E-2</v>
      </c>
      <c r="D388" s="27">
        <v>-1.0367779358012639E-2</v>
      </c>
      <c r="E388" s="27">
        <v>-1.0149048287144351E-2</v>
      </c>
      <c r="F388" s="27">
        <v>-7.8857384363055297E-3</v>
      </c>
      <c r="G388" s="27">
        <v>-6.2751356847608403E-3</v>
      </c>
      <c r="H388" s="27">
        <v>-4.3076600302827802E-3</v>
      </c>
      <c r="I388" s="27">
        <v>-2.604121678268242E-3</v>
      </c>
      <c r="J388" s="27">
        <v>-2.6290505527082359E-3</v>
      </c>
      <c r="K388" s="27">
        <v>-2.7057537021172489E-3</v>
      </c>
      <c r="L388" s="27">
        <v>-2.260744471524764E-3</v>
      </c>
      <c r="M388" s="27">
        <v>-2.2843630184402881E-3</v>
      </c>
      <c r="N388" s="27">
        <v>-2.76492192961553E-3</v>
      </c>
      <c r="O388" s="27">
        <v>-3.1360572560455231E-3</v>
      </c>
      <c r="P388" s="27">
        <v>-2.0808489977429188E-3</v>
      </c>
      <c r="Q388" s="27">
        <v>-1.725621400968E-3</v>
      </c>
      <c r="R388" s="27">
        <v>-2.1229983225382978E-3</v>
      </c>
      <c r="S388" s="27">
        <v>-2.399601907281682E-3</v>
      </c>
      <c r="T388" s="27">
        <v>-2.418012467388716E-3</v>
      </c>
      <c r="U388" s="27">
        <v>-2.5714384816214512E-3</v>
      </c>
      <c r="V388" s="27">
        <v>-3.3892451612552838E-3</v>
      </c>
      <c r="W388" s="27">
        <v>-3.9338742536466969E-3</v>
      </c>
      <c r="X388" s="27">
        <v>-4.0337277589509316E-3</v>
      </c>
      <c r="Y388" s="27">
        <v>-4.1341123270583272E-3</v>
      </c>
      <c r="Z388" s="27">
        <v>-3.9682020005617066E-3</v>
      </c>
      <c r="AA388" s="27">
        <v>-4.0005796687378747E-3</v>
      </c>
      <c r="AB388" s="27">
        <v>-4.0802335220923294E-3</v>
      </c>
      <c r="AC388" s="27">
        <v>-4.1520221420047578E-3</v>
      </c>
      <c r="AD388" s="27">
        <v>-4.2116389920718493E-3</v>
      </c>
      <c r="AE388" s="27">
        <v>0</v>
      </c>
      <c r="AF388" s="27">
        <v>0</v>
      </c>
      <c r="AG388" s="28">
        <v>0</v>
      </c>
    </row>
    <row r="389" spans="1:33" ht="15.75" customHeight="1" x14ac:dyDescent="0.2">
      <c r="A389" s="19" t="s">
        <v>69</v>
      </c>
      <c r="B389" s="20" t="s">
        <v>415</v>
      </c>
      <c r="C389" s="29">
        <v>-6.0999169267916313E-2</v>
      </c>
      <c r="D389" s="29">
        <v>-5.8170581329564007E-2</v>
      </c>
      <c r="E389" s="29">
        <v>-5.7085034812451453E-2</v>
      </c>
      <c r="F389" s="29">
        <v>-4.9584800126152642E-2</v>
      </c>
      <c r="G389" s="29">
        <v>-4.376555411681534E-2</v>
      </c>
      <c r="H389" s="29">
        <v>-3.6606985910169851E-2</v>
      </c>
      <c r="I389" s="29">
        <v>-3.0009507525640699E-2</v>
      </c>
      <c r="J389" s="29">
        <v>-2.8625837397177181E-2</v>
      </c>
      <c r="K389" s="29">
        <v>-2.7519230213501299E-2</v>
      </c>
      <c r="L389" s="29">
        <v>-2.489447773548803E-2</v>
      </c>
      <c r="M389" s="29">
        <v>-2.375450072667824E-2</v>
      </c>
      <c r="N389" s="29">
        <v>-2.4142538208962911E-2</v>
      </c>
      <c r="O389" s="29">
        <v>-2.435664575780527E-2</v>
      </c>
      <c r="P389" s="29">
        <v>-2.024150355926228E-2</v>
      </c>
      <c r="Q389" s="29">
        <v>-1.8199650283355181E-2</v>
      </c>
      <c r="R389" s="29">
        <v>-1.866274128898154E-2</v>
      </c>
      <c r="S389" s="29">
        <v>-1.8731249505659429E-2</v>
      </c>
      <c r="T389" s="29">
        <v>-1.7698088492827162E-2</v>
      </c>
      <c r="U389" s="29">
        <v>-1.7487117280410639E-2</v>
      </c>
      <c r="V389" s="29">
        <v>-2.0699405738867159E-2</v>
      </c>
      <c r="W389" s="29">
        <v>-2.2674943503673949E-2</v>
      </c>
      <c r="X389" s="29">
        <v>-2.2548771873448569E-2</v>
      </c>
      <c r="Y389" s="29">
        <v>-2.251261630335508E-2</v>
      </c>
      <c r="Z389" s="29">
        <v>-2.12336943035632E-2</v>
      </c>
      <c r="AA389" s="29">
        <v>-2.1002411759623359E-2</v>
      </c>
      <c r="AB389" s="29">
        <v>-2.1062270259892671E-2</v>
      </c>
      <c r="AC389" s="29">
        <v>-2.113262756766824E-2</v>
      </c>
      <c r="AD389" s="29">
        <v>-2.1185549585026778E-2</v>
      </c>
      <c r="AE389" s="29">
        <v>0</v>
      </c>
      <c r="AF389" s="29">
        <v>0</v>
      </c>
      <c r="AG389" s="30">
        <v>0</v>
      </c>
    </row>
    <row r="390" spans="1:33" ht="15.75" customHeight="1" x14ac:dyDescent="0.2">
      <c r="A390" s="17" t="s">
        <v>69</v>
      </c>
      <c r="B390" s="18" t="s">
        <v>416</v>
      </c>
      <c r="C390" s="27">
        <v>-6.0367525324546277E-2</v>
      </c>
      <c r="D390" s="27">
        <v>-5.7386037651887822E-2</v>
      </c>
      <c r="E390" s="27">
        <v>-5.6206345203635773E-2</v>
      </c>
      <c r="F390" s="27">
        <v>-4.8419800893419351E-2</v>
      </c>
      <c r="G390" s="27">
        <v>-4.2378642438227913E-2</v>
      </c>
      <c r="H390" s="27">
        <v>-3.4967864769201731E-2</v>
      </c>
      <c r="I390" s="27">
        <v>-2.814773617248174E-2</v>
      </c>
      <c r="J390" s="27">
        <v>-2.6711391749166789E-2</v>
      </c>
      <c r="K390" s="27">
        <v>-2.5563373277222919E-2</v>
      </c>
      <c r="L390" s="27">
        <v>-2.2853394139144629E-2</v>
      </c>
      <c r="M390" s="27">
        <v>-2.1678106558898579E-2</v>
      </c>
      <c r="N390" s="27">
        <v>-2.2079580583756371E-2</v>
      </c>
      <c r="O390" s="27">
        <v>-2.230159484410232E-2</v>
      </c>
      <c r="P390" s="27">
        <v>-1.8062758029287269E-2</v>
      </c>
      <c r="Q390" s="27">
        <v>-1.596730314364769E-2</v>
      </c>
      <c r="R390" s="27">
        <v>-1.6421648459381911E-2</v>
      </c>
      <c r="S390" s="27">
        <v>-1.6506194975897871E-2</v>
      </c>
      <c r="T390" s="27">
        <v>-1.555866508290637E-2</v>
      </c>
      <c r="U390" s="27">
        <v>-1.538097744062706E-2</v>
      </c>
      <c r="V390" s="27">
        <v>-1.840934039720336E-2</v>
      </c>
      <c r="W390" s="27">
        <v>-2.0279091315110919E-2</v>
      </c>
      <c r="X390" s="27">
        <v>-2.0180088645315439E-2</v>
      </c>
      <c r="Y390" s="27">
        <v>-2.016514226742314E-2</v>
      </c>
      <c r="Z390" s="27">
        <v>-1.898593859700444E-2</v>
      </c>
      <c r="AA390" s="27">
        <v>-1.878771449413311E-2</v>
      </c>
      <c r="AB390" s="27">
        <v>-1.886191633768923E-2</v>
      </c>
      <c r="AC390" s="27">
        <v>-1.8945687228135132E-2</v>
      </c>
      <c r="AD390" s="27">
        <v>-1.9012862093874289E-2</v>
      </c>
      <c r="AE390" s="27">
        <v>0</v>
      </c>
      <c r="AF390" s="27">
        <v>0</v>
      </c>
      <c r="AG390" s="28">
        <v>0</v>
      </c>
    </row>
    <row r="391" spans="1:33" ht="15.75" customHeight="1" x14ac:dyDescent="0.2">
      <c r="A391" s="19" t="s">
        <v>69</v>
      </c>
      <c r="B391" s="20" t="s">
        <v>417</v>
      </c>
      <c r="C391" s="29">
        <v>-1.3274887419043681E-2</v>
      </c>
      <c r="D391" s="29">
        <v>-1.145630914029888E-2</v>
      </c>
      <c r="E391" s="29">
        <v>-1.178944060071033E-2</v>
      </c>
      <c r="F391" s="29">
        <v>-1.1458568448764689E-2</v>
      </c>
      <c r="G391" s="29">
        <v>-1.024128303007427E-2</v>
      </c>
      <c r="H391" s="29">
        <v>-8.3609967523008769E-3</v>
      </c>
      <c r="I391" s="29">
        <v>-7.9174904766528015E-3</v>
      </c>
      <c r="J391" s="29">
        <v>-1.477787624074618E-2</v>
      </c>
      <c r="K391" s="29">
        <v>-1.5587224175123321E-2</v>
      </c>
      <c r="L391" s="29">
        <v>-1.5583088154411021E-2</v>
      </c>
      <c r="M391" s="29">
        <v>-1.840521000347534E-2</v>
      </c>
      <c r="N391" s="29">
        <v>-1.7989549635171988E-2</v>
      </c>
      <c r="O391" s="29">
        <v>-1.7907212048677169E-2</v>
      </c>
      <c r="P391" s="29">
        <v>-1.730535606248056E-2</v>
      </c>
      <c r="Q391" s="29">
        <v>-2.033898260156208E-2</v>
      </c>
      <c r="R391" s="29">
        <v>-1.9272939621367641E-2</v>
      </c>
      <c r="S391" s="29">
        <v>-1.8355986622660001E-2</v>
      </c>
      <c r="T391" s="29">
        <v>-1.7485259111595711E-2</v>
      </c>
      <c r="U391" s="29">
        <v>-1.6665835583476979E-2</v>
      </c>
      <c r="V391" s="29">
        <v>-1.7006006684478169E-2</v>
      </c>
      <c r="W391" s="29">
        <v>-1.7090808880871621E-2</v>
      </c>
      <c r="X391" s="29">
        <v>-1.6367011305279709E-2</v>
      </c>
      <c r="Y391" s="29">
        <v>-1.576623120539436E-2</v>
      </c>
      <c r="Z391" s="29">
        <v>-1.5564944292045319E-2</v>
      </c>
      <c r="AA391" s="29">
        <v>-1.5813124768675371E-2</v>
      </c>
      <c r="AB391" s="29">
        <v>-1.5859583529730069E-2</v>
      </c>
      <c r="AC391" s="29">
        <v>-1.562501314410197E-2</v>
      </c>
      <c r="AD391" s="29">
        <v>-1.541555617735073E-2</v>
      </c>
      <c r="AE391" s="29">
        <v>0</v>
      </c>
      <c r="AF391" s="29">
        <v>0</v>
      </c>
      <c r="AG391" s="30">
        <v>0</v>
      </c>
    </row>
    <row r="392" spans="1:33" ht="15.75" customHeight="1" x14ac:dyDescent="0.2">
      <c r="A392" s="17" t="s">
        <v>69</v>
      </c>
      <c r="B392" s="18" t="s">
        <v>418</v>
      </c>
      <c r="C392" s="27">
        <v>0</v>
      </c>
      <c r="D392" s="27">
        <v>0</v>
      </c>
      <c r="E392" s="27">
        <v>0</v>
      </c>
      <c r="F392" s="27">
        <v>0</v>
      </c>
      <c r="G392" s="27">
        <v>0</v>
      </c>
      <c r="H392" s="27">
        <v>0</v>
      </c>
      <c r="I392" s="27">
        <v>0</v>
      </c>
      <c r="J392" s="27">
        <v>0</v>
      </c>
      <c r="K392" s="27">
        <v>0</v>
      </c>
      <c r="L392" s="27">
        <v>0</v>
      </c>
      <c r="M392" s="27">
        <v>0</v>
      </c>
      <c r="N392" s="27">
        <v>0</v>
      </c>
      <c r="O392" s="27">
        <v>0</v>
      </c>
      <c r="P392" s="27">
        <v>0</v>
      </c>
      <c r="Q392" s="27">
        <v>0</v>
      </c>
      <c r="R392" s="27">
        <v>0</v>
      </c>
      <c r="S392" s="27">
        <v>0</v>
      </c>
      <c r="T392" s="27">
        <v>0</v>
      </c>
      <c r="U392" s="27">
        <v>0</v>
      </c>
      <c r="V392" s="27">
        <v>0</v>
      </c>
      <c r="W392" s="27">
        <v>0</v>
      </c>
      <c r="X392" s="27">
        <v>0</v>
      </c>
      <c r="Y392" s="27">
        <v>0</v>
      </c>
      <c r="Z392" s="27">
        <v>0</v>
      </c>
      <c r="AA392" s="27">
        <v>0</v>
      </c>
      <c r="AB392" s="27">
        <v>0</v>
      </c>
      <c r="AC392" s="27">
        <v>0</v>
      </c>
      <c r="AD392" s="27">
        <v>0</v>
      </c>
      <c r="AE392" s="27">
        <v>0</v>
      </c>
      <c r="AF392" s="27">
        <v>0</v>
      </c>
      <c r="AG392" s="28">
        <v>0</v>
      </c>
    </row>
    <row r="393" spans="1:33" ht="15.75" customHeight="1" x14ac:dyDescent="0.2">
      <c r="A393" s="17" t="s">
        <v>69</v>
      </c>
      <c r="B393" s="18" t="s">
        <v>419</v>
      </c>
      <c r="C393" s="27">
        <v>-3.8909028962698078</v>
      </c>
      <c r="D393" s="27">
        <v>-5.2896342298937036</v>
      </c>
      <c r="E393" s="27">
        <v>-3.4926257533373462</v>
      </c>
      <c r="F393" s="27">
        <v>-1.870186156625701</v>
      </c>
      <c r="G393" s="27">
        <v>-3.5150611168417289</v>
      </c>
      <c r="H393" s="27">
        <v>-3.5693095006393949</v>
      </c>
      <c r="I393" s="27">
        <v>-3.3298535385700978</v>
      </c>
      <c r="J393" s="27">
        <v>-6.532188691502256</v>
      </c>
      <c r="K393" s="27">
        <v>-2.1300834303939911</v>
      </c>
      <c r="L393" s="27">
        <v>-1.420848373447706</v>
      </c>
      <c r="M393" s="27">
        <v>-8.8801347073254089</v>
      </c>
      <c r="N393" s="27">
        <v>-1.644897312914638</v>
      </c>
      <c r="O393" s="27">
        <v>-3.9428013410034342</v>
      </c>
      <c r="P393" s="27">
        <v>-1.0094556439495199</v>
      </c>
      <c r="Q393" s="27">
        <v>-2.476676431340207</v>
      </c>
      <c r="R393" s="27">
        <v>-1.411245640559972</v>
      </c>
      <c r="S393" s="27">
        <v>-4.1250696386445771</v>
      </c>
      <c r="T393" s="27">
        <v>-1.100474320460556</v>
      </c>
      <c r="U393" s="27">
        <v>-1.2086939555786309</v>
      </c>
      <c r="V393" s="27">
        <v>-1.0056487528911771</v>
      </c>
      <c r="W393" s="27">
        <v>-0.93833326955729168</v>
      </c>
      <c r="X393" s="27">
        <v>-2.360139100274194</v>
      </c>
      <c r="Y393" s="27">
        <v>-5.1656708473690607</v>
      </c>
      <c r="Z393" s="27">
        <v>-4.3344602995514379</v>
      </c>
      <c r="AA393" s="27">
        <v>-5.0119746591313206</v>
      </c>
      <c r="AB393" s="27">
        <v>-5.6894890187112042</v>
      </c>
      <c r="AC393" s="27">
        <v>-6.3670033782910878</v>
      </c>
      <c r="AD393" s="27">
        <v>-7.0445177378707626</v>
      </c>
      <c r="AE393" s="27">
        <v>-7.0445177378707626</v>
      </c>
      <c r="AF393" s="27">
        <v>-7.0445177378707626</v>
      </c>
      <c r="AG393" s="28">
        <v>-7.0445177378707626</v>
      </c>
    </row>
    <row r="394" spans="1:33" ht="15.75" customHeight="1" x14ac:dyDescent="0.2">
      <c r="A394" s="17" t="s">
        <v>71</v>
      </c>
      <c r="B394" s="18" t="s">
        <v>406</v>
      </c>
      <c r="C394" s="27">
        <v>-0.79439381278032306</v>
      </c>
      <c r="D394" s="27">
        <v>-0.79439381278027099</v>
      </c>
      <c r="E394" s="27">
        <v>-0.79439381278027099</v>
      </c>
      <c r="F394" s="27">
        <v>-0.79439381278037513</v>
      </c>
      <c r="G394" s="27">
        <v>-0.79439381278016674</v>
      </c>
      <c r="H394" s="27">
        <v>-0.79439381278037513</v>
      </c>
      <c r="I394" s="27">
        <v>-0.66102465443160452</v>
      </c>
      <c r="J394" s="27">
        <v>-0.46024576596200478</v>
      </c>
      <c r="K394" s="27">
        <v>-0.46024576596210898</v>
      </c>
      <c r="L394" s="27">
        <v>-0.46024576596221323</v>
      </c>
      <c r="M394" s="27">
        <v>-0.46024576596210898</v>
      </c>
      <c r="N394" s="27">
        <v>-0.46024576596210898</v>
      </c>
      <c r="O394" s="27">
        <v>-0.46024576596205691</v>
      </c>
      <c r="P394" s="27">
        <v>-0.46024576596205691</v>
      </c>
      <c r="Q394" s="27">
        <v>-0.46024576596221323</v>
      </c>
      <c r="R394" s="27">
        <v>-0.46024576596210898</v>
      </c>
      <c r="S394" s="27">
        <v>-0.46024576596210898</v>
      </c>
      <c r="T394" s="27">
        <v>-0.17891746382355689</v>
      </c>
      <c r="U394" s="27">
        <v>-0.17891746382350479</v>
      </c>
      <c r="V394" s="27">
        <v>-0.17891746382350479</v>
      </c>
      <c r="W394" s="27">
        <v>-0.17891746382345269</v>
      </c>
      <c r="X394" s="27">
        <v>-0.1789174638236091</v>
      </c>
      <c r="Y394" s="27">
        <v>-0.17891746382355689</v>
      </c>
      <c r="Z394" s="27">
        <v>-0.17891746382355689</v>
      </c>
      <c r="AA394" s="27">
        <v>-0.17891746382355689</v>
      </c>
      <c r="AB394" s="27">
        <v>-0.17891746382355689</v>
      </c>
      <c r="AC394" s="27">
        <v>-0.17891746382355689</v>
      </c>
      <c r="AD394" s="27">
        <v>-0.17891746382355689</v>
      </c>
      <c r="AE394" s="27">
        <v>0</v>
      </c>
      <c r="AF394" s="27">
        <v>0</v>
      </c>
      <c r="AG394" s="28">
        <v>0</v>
      </c>
    </row>
    <row r="395" spans="1:33" ht="15.75" customHeight="1" x14ac:dyDescent="0.2">
      <c r="A395" s="19" t="s">
        <v>71</v>
      </c>
      <c r="B395" s="20" t="s">
        <v>407</v>
      </c>
      <c r="C395" s="29">
        <v>-0.1155930106091905</v>
      </c>
      <c r="D395" s="29">
        <v>-0.1155930106092035</v>
      </c>
      <c r="E395" s="29">
        <v>-0.1155930106092035</v>
      </c>
      <c r="F395" s="29">
        <v>-0.11559301060919699</v>
      </c>
      <c r="G395" s="29">
        <v>-0.1155930106091774</v>
      </c>
      <c r="H395" s="29">
        <v>-0.11559301060921651</v>
      </c>
      <c r="I395" s="29">
        <v>-0.1048668531851433</v>
      </c>
      <c r="J395" s="29">
        <v>-9.0349124639597392E-2</v>
      </c>
      <c r="K395" s="29">
        <v>-9.0349124639584361E-2</v>
      </c>
      <c r="L395" s="29">
        <v>-9.0349124639571343E-2</v>
      </c>
      <c r="M395" s="29">
        <v>-9.0349124639610423E-2</v>
      </c>
      <c r="N395" s="29">
        <v>-9.0349124639577852E-2</v>
      </c>
      <c r="O395" s="29">
        <v>-9.0349124639597392E-2</v>
      </c>
      <c r="P395" s="29">
        <v>-9.0349124639564821E-2</v>
      </c>
      <c r="Q395" s="29">
        <v>-9.0349124639597392E-2</v>
      </c>
      <c r="R395" s="29">
        <v>-9.0349124639577852E-2</v>
      </c>
      <c r="S395" s="29">
        <v>-9.0349124639590883E-2</v>
      </c>
      <c r="T395" s="29">
        <v>-5.9090424401946492E-2</v>
      </c>
      <c r="U395" s="29">
        <v>-5.9090424401946492E-2</v>
      </c>
      <c r="V395" s="29">
        <v>-5.9090424401985572E-2</v>
      </c>
      <c r="W395" s="29">
        <v>-5.9090424401985572E-2</v>
      </c>
      <c r="X395" s="29">
        <v>-5.9090424401953001E-2</v>
      </c>
      <c r="Y395" s="29">
        <v>-5.9090424401953001E-2</v>
      </c>
      <c r="Z395" s="29">
        <v>-5.9090424401985572E-2</v>
      </c>
      <c r="AA395" s="29">
        <v>-5.9090424401985572E-2</v>
      </c>
      <c r="AB395" s="29">
        <v>-5.9090424401985572E-2</v>
      </c>
      <c r="AC395" s="29">
        <v>-5.9090424401985572E-2</v>
      </c>
      <c r="AD395" s="29">
        <v>-5.9090424401985572E-2</v>
      </c>
      <c r="AE395" s="29">
        <v>0</v>
      </c>
      <c r="AF395" s="29">
        <v>0</v>
      </c>
      <c r="AG395" s="30">
        <v>0</v>
      </c>
    </row>
    <row r="396" spans="1:33" ht="15.75" customHeight="1" x14ac:dyDescent="0.2">
      <c r="A396" s="17" t="s">
        <v>71</v>
      </c>
      <c r="B396" s="18" t="s">
        <v>408</v>
      </c>
      <c r="C396" s="27">
        <v>-0.33946860899850562</v>
      </c>
      <c r="D396" s="27">
        <v>-0.33946860899852521</v>
      </c>
      <c r="E396" s="27">
        <v>-0.33946860899851872</v>
      </c>
      <c r="F396" s="27">
        <v>-0.33946860899851872</v>
      </c>
      <c r="G396" s="27">
        <v>-0.33946860899851222</v>
      </c>
      <c r="H396" s="27">
        <v>-0.33946860899853171</v>
      </c>
      <c r="I396" s="27">
        <v>-0.23567230724238189</v>
      </c>
      <c r="J396" s="27">
        <v>-9.6577443716856351E-2</v>
      </c>
      <c r="K396" s="27">
        <v>-9.6577443716875891E-2</v>
      </c>
      <c r="L396" s="27">
        <v>-9.6577443716849842E-2</v>
      </c>
      <c r="M396" s="27">
        <v>-9.6577443716869382E-2</v>
      </c>
      <c r="N396" s="27">
        <v>-9.6577443716869382E-2</v>
      </c>
      <c r="O396" s="27">
        <v>-9.6577443716849842E-2</v>
      </c>
      <c r="P396" s="27">
        <v>-9.6577443716875891E-2</v>
      </c>
      <c r="Q396" s="27">
        <v>-9.6577443716849842E-2</v>
      </c>
      <c r="R396" s="27">
        <v>-9.6577443716875891E-2</v>
      </c>
      <c r="S396" s="27">
        <v>-9.6577443716836811E-2</v>
      </c>
      <c r="T396" s="27">
        <v>0.1391945274399653</v>
      </c>
      <c r="U396" s="27">
        <v>0.1391945274399653</v>
      </c>
      <c r="V396" s="27">
        <v>0.13919452743997829</v>
      </c>
      <c r="W396" s="27">
        <v>0.13919452743999131</v>
      </c>
      <c r="X396" s="27">
        <v>0.1391945274399588</v>
      </c>
      <c r="Y396" s="27">
        <v>0.1391945274399588</v>
      </c>
      <c r="Z396" s="27">
        <v>0.13919452743997829</v>
      </c>
      <c r="AA396" s="27">
        <v>0.13919452743997829</v>
      </c>
      <c r="AB396" s="27">
        <v>0.13919452743997829</v>
      </c>
      <c r="AC396" s="27">
        <v>0.13919452743997829</v>
      </c>
      <c r="AD396" s="27">
        <v>0.13919452743997829</v>
      </c>
      <c r="AE396" s="27">
        <v>0</v>
      </c>
      <c r="AF396" s="27">
        <v>0</v>
      </c>
      <c r="AG396" s="28">
        <v>0</v>
      </c>
    </row>
    <row r="397" spans="1:33" ht="15.75" customHeight="1" x14ac:dyDescent="0.2">
      <c r="A397" s="19" t="s">
        <v>71</v>
      </c>
      <c r="B397" s="20" t="s">
        <v>409</v>
      </c>
      <c r="C397" s="29">
        <v>-0.43178045195383419</v>
      </c>
      <c r="D397" s="29">
        <v>-0.43178045195379511</v>
      </c>
      <c r="E397" s="29">
        <v>-0.43178045195383419</v>
      </c>
      <c r="F397" s="29">
        <v>-0.43178045195386022</v>
      </c>
      <c r="G397" s="29">
        <v>-0.43178045195376902</v>
      </c>
      <c r="H397" s="29">
        <v>-0.4317804519538081</v>
      </c>
      <c r="I397" s="29">
        <v>-9.6783069575515412E-2</v>
      </c>
      <c r="J397" s="29">
        <v>0.4216104409420881</v>
      </c>
      <c r="K397" s="29">
        <v>0.42161044094202299</v>
      </c>
      <c r="L397" s="29">
        <v>0.42161044094216632</v>
      </c>
      <c r="M397" s="29">
        <v>0.42161044094204903</v>
      </c>
      <c r="N397" s="29">
        <v>0.4216104409421142</v>
      </c>
      <c r="O397" s="29">
        <v>0.42161044094206213</v>
      </c>
      <c r="P397" s="29">
        <v>0.42161044094207512</v>
      </c>
      <c r="Q397" s="29">
        <v>0.4216104409420881</v>
      </c>
      <c r="R397" s="29">
        <v>0.42161044094210121</v>
      </c>
      <c r="S397" s="29">
        <v>0.42161044094207512</v>
      </c>
      <c r="T397" s="29">
        <v>0.4216104409420881</v>
      </c>
      <c r="U397" s="29">
        <v>0.42161044094206213</v>
      </c>
      <c r="V397" s="29">
        <v>0.42161044094203598</v>
      </c>
      <c r="W397" s="29">
        <v>0.4216104409421142</v>
      </c>
      <c r="X397" s="29">
        <v>0.42161044094206213</v>
      </c>
      <c r="Y397" s="29">
        <v>0.4216104409420881</v>
      </c>
      <c r="Z397" s="29">
        <v>0.42161044094212718</v>
      </c>
      <c r="AA397" s="29">
        <v>0.42161044094212718</v>
      </c>
      <c r="AB397" s="29">
        <v>0.42161044094212718</v>
      </c>
      <c r="AC397" s="29">
        <v>0.42161044094212718</v>
      </c>
      <c r="AD397" s="29">
        <v>0.42161044094212718</v>
      </c>
      <c r="AE397" s="29">
        <v>0</v>
      </c>
      <c r="AF397" s="29">
        <v>0</v>
      </c>
      <c r="AG397" s="30">
        <v>0</v>
      </c>
    </row>
    <row r="398" spans="1:33" ht="15.75" customHeight="1" x14ac:dyDescent="0.2">
      <c r="A398" s="17" t="s">
        <v>71</v>
      </c>
      <c r="B398" s="18" t="s">
        <v>410</v>
      </c>
      <c r="C398" s="27">
        <v>-0.45332579842834281</v>
      </c>
      <c r="D398" s="27">
        <v>-0.45332579842823861</v>
      </c>
      <c r="E398" s="27">
        <v>-0.45332579842829068</v>
      </c>
      <c r="F398" s="27">
        <v>-0.45332579842823861</v>
      </c>
      <c r="G398" s="27">
        <v>-0.45332579842823861</v>
      </c>
      <c r="H398" s="27">
        <v>-0.45332579842834281</v>
      </c>
      <c r="I398" s="27">
        <v>0.47667629013792612</v>
      </c>
      <c r="J398" s="27">
        <v>1.92461900273201</v>
      </c>
      <c r="K398" s="27">
        <v>1.924619002731959</v>
      </c>
      <c r="L398" s="27">
        <v>1.9246190027322709</v>
      </c>
      <c r="M398" s="27">
        <v>1.9246190027319059</v>
      </c>
      <c r="N398" s="27">
        <v>1.92461900273201</v>
      </c>
      <c r="O398" s="27">
        <v>1.9246190027321151</v>
      </c>
      <c r="P398" s="27">
        <v>1.9246190027320631</v>
      </c>
      <c r="Q398" s="27">
        <v>1.9246190027319059</v>
      </c>
      <c r="R398" s="27">
        <v>1.9246190027320631</v>
      </c>
      <c r="S398" s="27">
        <v>1.924619002732219</v>
      </c>
      <c r="T398" s="27">
        <v>1.9246190027318539</v>
      </c>
      <c r="U398" s="27">
        <v>1.9246190027321151</v>
      </c>
      <c r="V398" s="27">
        <v>1.92461900273201</v>
      </c>
      <c r="W398" s="27">
        <v>1.9246190027319059</v>
      </c>
      <c r="X398" s="27">
        <v>1.924619002731959</v>
      </c>
      <c r="Y398" s="27">
        <v>1.92461900273201</v>
      </c>
      <c r="Z398" s="27">
        <v>1.9246190027321151</v>
      </c>
      <c r="AA398" s="27">
        <v>1.9246190027321151</v>
      </c>
      <c r="AB398" s="27">
        <v>1.9246190027321151</v>
      </c>
      <c r="AC398" s="27">
        <v>1.9246190027321151</v>
      </c>
      <c r="AD398" s="27">
        <v>1.9246190027321151</v>
      </c>
      <c r="AE398" s="27">
        <v>0</v>
      </c>
      <c r="AF398" s="27">
        <v>0</v>
      </c>
      <c r="AG398" s="28">
        <v>0</v>
      </c>
    </row>
    <row r="399" spans="1:33" ht="15.75" customHeight="1" x14ac:dyDescent="0.2">
      <c r="A399" s="19" t="s">
        <v>71</v>
      </c>
      <c r="B399" s="20" t="s">
        <v>411</v>
      </c>
      <c r="C399" s="29">
        <v>-1.481092296098728E-2</v>
      </c>
      <c r="D399" s="29">
        <v>-1.481092296098728E-2</v>
      </c>
      <c r="E399" s="29">
        <v>-1.481092296098728E-2</v>
      </c>
      <c r="F399" s="29">
        <v>-5.2558274369388903E-2</v>
      </c>
      <c r="G399" s="29">
        <v>-5.2558274369388903E-2</v>
      </c>
      <c r="H399" s="29">
        <v>-5.2558274369388903E-2</v>
      </c>
      <c r="I399" s="29">
        <v>-5.2558274369388903E-2</v>
      </c>
      <c r="J399" s="29">
        <v>-5.2558274369388903E-2</v>
      </c>
      <c r="K399" s="29">
        <v>-5.2558274369388903E-2</v>
      </c>
      <c r="L399" s="29">
        <v>-5.2558274369388903E-2</v>
      </c>
      <c r="M399" s="29">
        <v>-5.2558274369388903E-2</v>
      </c>
      <c r="N399" s="29">
        <v>-5.2558274369388903E-2</v>
      </c>
      <c r="O399" s="29">
        <v>-5.2558274369388903E-2</v>
      </c>
      <c r="P399" s="29">
        <v>-5.2558274369388903E-2</v>
      </c>
      <c r="Q399" s="29">
        <v>-5.2558274369388903E-2</v>
      </c>
      <c r="R399" s="29">
        <v>-5.2558274369388903E-2</v>
      </c>
      <c r="S399" s="29">
        <v>-5.2558274369388903E-2</v>
      </c>
      <c r="T399" s="29">
        <v>-5.2558274369388903E-2</v>
      </c>
      <c r="U399" s="29">
        <v>-5.2558274369388903E-2</v>
      </c>
      <c r="V399" s="29">
        <v>-5.2558274369388903E-2</v>
      </c>
      <c r="W399" s="29">
        <v>-5.2558274369388903E-2</v>
      </c>
      <c r="X399" s="29">
        <v>-5.2558274369388903E-2</v>
      </c>
      <c r="Y399" s="29">
        <v>-5.2558274369388903E-2</v>
      </c>
      <c r="Z399" s="29">
        <v>-5.2558274369388903E-2</v>
      </c>
      <c r="AA399" s="29">
        <v>-5.2558274369388903E-2</v>
      </c>
      <c r="AB399" s="29">
        <v>-5.2558274369388903E-2</v>
      </c>
      <c r="AC399" s="29">
        <v>-5.2558274369388903E-2</v>
      </c>
      <c r="AD399" s="29">
        <v>-5.2558274369388903E-2</v>
      </c>
      <c r="AE399" s="29">
        <v>0</v>
      </c>
      <c r="AF399" s="29">
        <v>0</v>
      </c>
      <c r="AG399" s="30">
        <v>0</v>
      </c>
    </row>
    <row r="400" spans="1:33" ht="15.75" customHeight="1" x14ac:dyDescent="0.2">
      <c r="A400" s="17" t="s">
        <v>71</v>
      </c>
      <c r="B400" s="18" t="s">
        <v>412</v>
      </c>
      <c r="C400" s="27">
        <v>-4.707160128E-2</v>
      </c>
      <c r="D400" s="27">
        <v>-4.9961678975999992E-2</v>
      </c>
      <c r="E400" s="27">
        <v>-5.2851756671999997E-2</v>
      </c>
      <c r="F400" s="27">
        <v>-5.5741834367999989E-2</v>
      </c>
      <c r="G400" s="27">
        <v>-5.8631912063999987E-2</v>
      </c>
      <c r="H400" s="27">
        <v>-6.1521989759999993E-2</v>
      </c>
      <c r="I400" s="27">
        <v>-6.4412067455999977E-2</v>
      </c>
      <c r="J400" s="27">
        <v>-6.7302145151999962E-2</v>
      </c>
      <c r="K400" s="27">
        <v>-7.019222284799996E-2</v>
      </c>
      <c r="L400" s="27">
        <v>-7.3082300543999945E-2</v>
      </c>
      <c r="M400" s="27">
        <v>-7.5972378239999985E-2</v>
      </c>
      <c r="N400" s="27">
        <v>-7.9092020086098599E-2</v>
      </c>
      <c r="O400" s="27">
        <v>-8.2211661932197228E-2</v>
      </c>
      <c r="P400" s="27">
        <v>-8.5331303778295842E-2</v>
      </c>
      <c r="Q400" s="27">
        <v>-8.8450945624394456E-2</v>
      </c>
      <c r="R400" s="27">
        <v>-9.157058747049307E-2</v>
      </c>
      <c r="S400" s="27">
        <v>-9.469022931659167E-2</v>
      </c>
      <c r="T400" s="27">
        <v>-9.7809871162690326E-2</v>
      </c>
      <c r="U400" s="27">
        <v>-0.1009295130087889</v>
      </c>
      <c r="V400" s="27">
        <v>-0.1040491548548875</v>
      </c>
      <c r="W400" s="27">
        <v>-0.1071687967009862</v>
      </c>
      <c r="X400" s="27">
        <v>-0.11028843854708389</v>
      </c>
      <c r="Y400" s="27">
        <v>-0.11340808039318249</v>
      </c>
      <c r="Z400" s="27">
        <v>-0.1165277222392818</v>
      </c>
      <c r="AA400" s="27">
        <v>-0.1196473640853804</v>
      </c>
      <c r="AB400" s="27">
        <v>-0.12276700593147891</v>
      </c>
      <c r="AC400" s="27">
        <v>-0.12588664777757749</v>
      </c>
      <c r="AD400" s="27">
        <v>-0.129006289623676</v>
      </c>
      <c r="AE400" s="27">
        <v>0</v>
      </c>
      <c r="AF400" s="27">
        <v>0</v>
      </c>
      <c r="AG400" s="28">
        <v>0</v>
      </c>
    </row>
    <row r="401" spans="1:33" ht="15.75" customHeight="1" x14ac:dyDescent="0.2">
      <c r="A401" s="19" t="s">
        <v>71</v>
      </c>
      <c r="B401" s="20" t="s">
        <v>413</v>
      </c>
      <c r="C401" s="29">
        <v>-0.12599768497677219</v>
      </c>
      <c r="D401" s="29">
        <v>-0.12563913478117189</v>
      </c>
      <c r="E401" s="29">
        <v>-0.12699507044716979</v>
      </c>
      <c r="F401" s="29">
        <v>-0.11543822407272041</v>
      </c>
      <c r="G401" s="29">
        <v>-0.1085962700790901</v>
      </c>
      <c r="H401" s="29">
        <v>-9.5786878937574177E-2</v>
      </c>
      <c r="I401" s="29">
        <v>-8.4488411041936592E-2</v>
      </c>
      <c r="J401" s="29">
        <v>-9.2711437184183954E-2</v>
      </c>
      <c r="K401" s="29">
        <v>-9.4795393247027945E-2</v>
      </c>
      <c r="L401" s="29">
        <v>-9.162819612077186E-2</v>
      </c>
      <c r="M401" s="29">
        <v>-0.10273886526808081</v>
      </c>
      <c r="N401" s="29">
        <v>-0.1068940835874724</v>
      </c>
      <c r="O401" s="29">
        <v>-0.11031381256914639</v>
      </c>
      <c r="P401" s="29">
        <v>-9.9631629224674251E-2</v>
      </c>
      <c r="Q401" s="29">
        <v>-0.1011319131844667</v>
      </c>
      <c r="R401" s="29">
        <v>-0.10103824134887419</v>
      </c>
      <c r="S401" s="29">
        <v>-0.100739059709335</v>
      </c>
      <c r="T401" s="29">
        <v>-9.6723526837072693E-2</v>
      </c>
      <c r="U401" s="29">
        <v>-9.4481932437900651E-2</v>
      </c>
      <c r="V401" s="29">
        <v>-0.1041053315882024</v>
      </c>
      <c r="W401" s="29">
        <v>-0.10982047705541439</v>
      </c>
      <c r="X401" s="29">
        <v>-0.10723456201647941</v>
      </c>
      <c r="Y401" s="29">
        <v>-0.10588466538588071</v>
      </c>
      <c r="Z401" s="29">
        <v>-0.1013050932737151</v>
      </c>
      <c r="AA401" s="29">
        <v>-0.10099719515159961</v>
      </c>
      <c r="AB401" s="29">
        <v>-0.1017378778274606</v>
      </c>
      <c r="AC401" s="29">
        <v>-0.1020581369496501</v>
      </c>
      <c r="AD401" s="29">
        <v>-0.1025837981256375</v>
      </c>
      <c r="AE401" s="29">
        <v>0</v>
      </c>
      <c r="AF401" s="29">
        <v>0</v>
      </c>
      <c r="AG401" s="30">
        <v>0</v>
      </c>
    </row>
    <row r="402" spans="1:33" ht="15.75" customHeight="1" x14ac:dyDescent="0.2">
      <c r="A402" s="17" t="s">
        <v>71</v>
      </c>
      <c r="B402" s="18" t="s">
        <v>414</v>
      </c>
      <c r="C402" s="27">
        <v>-1.0609566286641449E-2</v>
      </c>
      <c r="D402" s="27">
        <v>-1.0486340714034479E-2</v>
      </c>
      <c r="E402" s="27">
        <v>-1.049804771374916E-2</v>
      </c>
      <c r="F402" s="27">
        <v>-8.8137689505320034E-3</v>
      </c>
      <c r="G402" s="27">
        <v>-7.8483892632969596E-3</v>
      </c>
      <c r="H402" s="27">
        <v>-6.2816037719036237E-3</v>
      </c>
      <c r="I402" s="27">
        <v>-4.8221317182131664E-3</v>
      </c>
      <c r="J402" s="27">
        <v>-5.0352386695568562E-3</v>
      </c>
      <c r="K402" s="27">
        <v>-5.2246706299921373E-3</v>
      </c>
      <c r="L402" s="27">
        <v>-4.813338897553341E-3</v>
      </c>
      <c r="M402" s="27">
        <v>-5.430866589202589E-3</v>
      </c>
      <c r="N402" s="27">
        <v>-6.0458566426358487E-3</v>
      </c>
      <c r="O402" s="27">
        <v>-6.5109808228520048E-3</v>
      </c>
      <c r="P402" s="27">
        <v>-5.1418193416860533E-3</v>
      </c>
      <c r="Q402" s="27">
        <v>-4.7228669646314451E-3</v>
      </c>
      <c r="R402" s="27">
        <v>-5.0990103463134911E-3</v>
      </c>
      <c r="S402" s="27">
        <v>-5.387316476006385E-3</v>
      </c>
      <c r="T402" s="27">
        <v>-5.2957299259417372E-3</v>
      </c>
      <c r="U402" s="27">
        <v>-5.3555083553912556E-3</v>
      </c>
      <c r="V402" s="27">
        <v>-6.3662566038839314E-3</v>
      </c>
      <c r="W402" s="27">
        <v>-7.0188583785100039E-3</v>
      </c>
      <c r="X402" s="27">
        <v>-6.9939802547388996E-3</v>
      </c>
      <c r="Y402" s="27">
        <v>-7.0407499200984582E-3</v>
      </c>
      <c r="Z402" s="27">
        <v>-6.7125475046438737E-3</v>
      </c>
      <c r="AA402" s="27">
        <v>-6.7082549349500717E-3</v>
      </c>
      <c r="AB402" s="27">
        <v>-6.813486050508198E-3</v>
      </c>
      <c r="AC402" s="27">
        <v>-6.9123415035767643E-3</v>
      </c>
      <c r="AD402" s="27">
        <v>-7.016103601849925E-3</v>
      </c>
      <c r="AE402" s="27">
        <v>0</v>
      </c>
      <c r="AF402" s="27">
        <v>0</v>
      </c>
      <c r="AG402" s="28">
        <v>0</v>
      </c>
    </row>
    <row r="403" spans="1:33" ht="15.75" customHeight="1" x14ac:dyDescent="0.2">
      <c r="A403" s="19" t="s">
        <v>71</v>
      </c>
      <c r="B403" s="20" t="s">
        <v>415</v>
      </c>
      <c r="C403" s="29">
        <v>-4.887054975843777E-2</v>
      </c>
      <c r="D403" s="29">
        <v>-4.9015273790631461E-2</v>
      </c>
      <c r="E403" s="29">
        <v>-4.951514323524063E-2</v>
      </c>
      <c r="F403" s="29">
        <v>-4.4665279783664191E-2</v>
      </c>
      <c r="G403" s="29">
        <v>-4.1738740889212408E-2</v>
      </c>
      <c r="H403" s="29">
        <v>-3.6750500077763697E-2</v>
      </c>
      <c r="I403" s="29">
        <v>-3.1830404579402442E-2</v>
      </c>
      <c r="J403" s="29">
        <v>-3.1919482559538609E-2</v>
      </c>
      <c r="K403" s="29">
        <v>-3.2012074731383407E-2</v>
      </c>
      <c r="L403" s="29">
        <v>-3.0291288060921281E-2</v>
      </c>
      <c r="M403" s="29">
        <v>-3.1751686160391479E-2</v>
      </c>
      <c r="N403" s="29">
        <v>-3.3344059903087482E-2</v>
      </c>
      <c r="O403" s="29">
        <v>-3.4595945780033922E-2</v>
      </c>
      <c r="P403" s="29">
        <v>-3.0197142482603429E-2</v>
      </c>
      <c r="Q403" s="29">
        <v>-2.854416806139181E-2</v>
      </c>
      <c r="R403" s="29">
        <v>-2.980514750885686E-2</v>
      </c>
      <c r="S403" s="29">
        <v>-3.070680392752452E-2</v>
      </c>
      <c r="T403" s="29">
        <v>-2.9793267624812079E-2</v>
      </c>
      <c r="U403" s="29">
        <v>-2.968668639816497E-2</v>
      </c>
      <c r="V403" s="29">
        <v>-3.4339063138063237E-2</v>
      </c>
      <c r="W403" s="29">
        <v>-3.7261690717066392E-2</v>
      </c>
      <c r="X403" s="29">
        <v>-3.6867753899132952E-2</v>
      </c>
      <c r="Y403" s="29">
        <v>-3.6861809816515573E-2</v>
      </c>
      <c r="Z403" s="29">
        <v>-3.502811302289463E-2</v>
      </c>
      <c r="AA403" s="29">
        <v>-3.4823594980523502E-2</v>
      </c>
      <c r="AB403" s="29">
        <v>-3.5183473815060227E-2</v>
      </c>
      <c r="AC403" s="29">
        <v>-3.5531054690731673E-2</v>
      </c>
      <c r="AD403" s="29">
        <v>-3.5919763233628839E-2</v>
      </c>
      <c r="AE403" s="29">
        <v>0</v>
      </c>
      <c r="AF403" s="29">
        <v>0</v>
      </c>
      <c r="AG403" s="30">
        <v>0</v>
      </c>
    </row>
    <row r="404" spans="1:33" ht="15.75" customHeight="1" x14ac:dyDescent="0.2">
      <c r="A404" s="17" t="s">
        <v>71</v>
      </c>
      <c r="B404" s="18" t="s">
        <v>416</v>
      </c>
      <c r="C404" s="27">
        <v>-4.9188947259940378E-2</v>
      </c>
      <c r="D404" s="27">
        <v>-4.9272908574107203E-2</v>
      </c>
      <c r="E404" s="27">
        <v>-4.9723471649977431E-2</v>
      </c>
      <c r="F404" s="27">
        <v>-4.4661736273070997E-2</v>
      </c>
      <c r="G404" s="27">
        <v>-4.1590613524895917E-2</v>
      </c>
      <c r="H404" s="27">
        <v>-3.6400711940234982E-2</v>
      </c>
      <c r="I404" s="27">
        <v>-3.1289946846798498E-2</v>
      </c>
      <c r="J404" s="27">
        <v>-3.1349380717799587E-2</v>
      </c>
      <c r="K404" s="27">
        <v>-3.141292104858117E-2</v>
      </c>
      <c r="L404" s="27">
        <v>-2.9608421125286531E-2</v>
      </c>
      <c r="M404" s="27">
        <v>-3.1085244027888131E-2</v>
      </c>
      <c r="N404" s="27">
        <v>-3.2696255108242478E-2</v>
      </c>
      <c r="O404" s="27">
        <v>-3.3954423486840177E-2</v>
      </c>
      <c r="P404" s="27">
        <v>-2.9388668560765802E-2</v>
      </c>
      <c r="Q404" s="27">
        <v>-2.76600102949245E-2</v>
      </c>
      <c r="R404" s="27">
        <v>-2.881666111974673E-2</v>
      </c>
      <c r="S404" s="27">
        <v>-2.9637384433375848E-2</v>
      </c>
      <c r="T404" s="27">
        <v>-2.8758568877626869E-2</v>
      </c>
      <c r="U404" s="27">
        <v>-2.8636155368239751E-2</v>
      </c>
      <c r="V404" s="27">
        <v>-3.29716537601163E-2</v>
      </c>
      <c r="W404" s="27">
        <v>-3.5687598439857568E-2</v>
      </c>
      <c r="X404" s="27">
        <v>-3.529773313231193E-2</v>
      </c>
      <c r="Y404" s="27">
        <v>-3.527180602340943E-2</v>
      </c>
      <c r="Z404" s="27">
        <v>-3.3534492949438117E-2</v>
      </c>
      <c r="AA404" s="27">
        <v>-3.3323611580960873E-2</v>
      </c>
      <c r="AB404" s="27">
        <v>-3.3641853611370641E-2</v>
      </c>
      <c r="AC404" s="27">
        <v>-3.3949063003182872E-2</v>
      </c>
      <c r="AD404" s="27">
        <v>-3.42952672999422E-2</v>
      </c>
      <c r="AE404" s="27">
        <v>0</v>
      </c>
      <c r="AF404" s="27">
        <v>0</v>
      </c>
      <c r="AG404" s="28">
        <v>0</v>
      </c>
    </row>
    <row r="405" spans="1:33" ht="15.75" customHeight="1" x14ac:dyDescent="0.2">
      <c r="A405" s="19" t="s">
        <v>71</v>
      </c>
      <c r="B405" s="20" t="s">
        <v>417</v>
      </c>
      <c r="C405" s="29">
        <v>-1.7328621671752559E-2</v>
      </c>
      <c r="D405" s="29">
        <v>-1.686461170239878E-2</v>
      </c>
      <c r="E405" s="29">
        <v>-1.7258407848202598E-2</v>
      </c>
      <c r="F405" s="29">
        <v>-1.7297439065453162E-2</v>
      </c>
      <c r="G405" s="29">
        <v>-1.7418526401684811E-2</v>
      </c>
      <c r="H405" s="29">
        <v>-1.635406314767187E-2</v>
      </c>
      <c r="I405" s="29">
        <v>-1.654592789752251E-2</v>
      </c>
      <c r="J405" s="29">
        <v>-2.4407335237288889E-2</v>
      </c>
      <c r="K405" s="29">
        <v>-2.614572683707124E-2</v>
      </c>
      <c r="L405" s="29">
        <v>-2.69151480370107E-2</v>
      </c>
      <c r="M405" s="29">
        <v>-3.447106849059859E-2</v>
      </c>
      <c r="N405" s="29">
        <v>-3.4807911933506637E-2</v>
      </c>
      <c r="O405" s="29">
        <v>-3.525246247942028E-2</v>
      </c>
      <c r="P405" s="29">
        <v>-3.4903998839618963E-2</v>
      </c>
      <c r="Q405" s="29">
        <v>-4.0204867863518907E-2</v>
      </c>
      <c r="R405" s="29">
        <v>-3.731742237395707E-2</v>
      </c>
      <c r="S405" s="29">
        <v>-3.5007554872428272E-2</v>
      </c>
      <c r="T405" s="29">
        <v>-3.2875960408692007E-2</v>
      </c>
      <c r="U405" s="29">
        <v>-3.080358231610468E-2</v>
      </c>
      <c r="V405" s="29">
        <v>-3.0428358086138939E-2</v>
      </c>
      <c r="W405" s="29">
        <v>-2.9852329519980389E-2</v>
      </c>
      <c r="X405" s="29">
        <v>-2.807509473029567E-2</v>
      </c>
      <c r="Y405" s="29">
        <v>-2.6710299625857241E-2</v>
      </c>
      <c r="Z405" s="29">
        <v>-2.6029939796738441E-2</v>
      </c>
      <c r="AA405" s="29">
        <v>-2.6141733655165141E-2</v>
      </c>
      <c r="AB405" s="29">
        <v>-2.609906435052153E-2</v>
      </c>
      <c r="AC405" s="29">
        <v>-2.5665677752158798E-2</v>
      </c>
      <c r="AD405" s="29">
        <v>-2.5352663990216549E-2</v>
      </c>
      <c r="AE405" s="29">
        <v>0</v>
      </c>
      <c r="AF405" s="29">
        <v>0</v>
      </c>
      <c r="AG405" s="30">
        <v>0</v>
      </c>
    </row>
    <row r="406" spans="1:33" ht="15.75" customHeight="1" x14ac:dyDescent="0.2">
      <c r="A406" s="17" t="s">
        <v>71</v>
      </c>
      <c r="B406" s="18" t="s">
        <v>418</v>
      </c>
      <c r="C406" s="27">
        <v>0</v>
      </c>
      <c r="D406" s="27">
        <v>0</v>
      </c>
      <c r="E406" s="27">
        <v>0</v>
      </c>
      <c r="F406" s="27">
        <v>0</v>
      </c>
      <c r="G406" s="27">
        <v>0</v>
      </c>
      <c r="H406" s="27">
        <v>0</v>
      </c>
      <c r="I406" s="27">
        <v>0</v>
      </c>
      <c r="J406" s="27">
        <v>0</v>
      </c>
      <c r="K406" s="27">
        <v>0</v>
      </c>
      <c r="L406" s="27">
        <v>0</v>
      </c>
      <c r="M406" s="27">
        <v>0</v>
      </c>
      <c r="N406" s="27">
        <v>0</v>
      </c>
      <c r="O406" s="27">
        <v>0</v>
      </c>
      <c r="P406" s="27">
        <v>0</v>
      </c>
      <c r="Q406" s="27">
        <v>0</v>
      </c>
      <c r="R406" s="27">
        <v>0</v>
      </c>
      <c r="S406" s="27">
        <v>0</v>
      </c>
      <c r="T406" s="27">
        <v>0</v>
      </c>
      <c r="U406" s="27">
        <v>0</v>
      </c>
      <c r="V406" s="27">
        <v>0</v>
      </c>
      <c r="W406" s="27">
        <v>0</v>
      </c>
      <c r="X406" s="27">
        <v>0</v>
      </c>
      <c r="Y406" s="27">
        <v>0</v>
      </c>
      <c r="Z406" s="27">
        <v>0</v>
      </c>
      <c r="AA406" s="27">
        <v>0</v>
      </c>
      <c r="AB406" s="27">
        <v>0</v>
      </c>
      <c r="AC406" s="27">
        <v>0</v>
      </c>
      <c r="AD406" s="27">
        <v>0</v>
      </c>
      <c r="AE406" s="27">
        <v>0</v>
      </c>
      <c r="AF406" s="27">
        <v>0</v>
      </c>
      <c r="AG406" s="28">
        <v>0</v>
      </c>
    </row>
    <row r="407" spans="1:33" ht="15.75" customHeight="1" x14ac:dyDescent="0.2">
      <c r="A407" s="17" t="s">
        <v>71</v>
      </c>
      <c r="B407" s="18" t="s">
        <v>419</v>
      </c>
      <c r="C407" s="27">
        <v>-1.604110381227285</v>
      </c>
      <c r="D407" s="27">
        <v>-0.86436870488468354</v>
      </c>
      <c r="E407" s="27">
        <v>-0.22815370252144199</v>
      </c>
      <c r="F407" s="27">
        <v>-0.53322127976363931</v>
      </c>
      <c r="G407" s="27">
        <v>-0.99548763801363038</v>
      </c>
      <c r="H407" s="27">
        <v>0.43642599018327821</v>
      </c>
      <c r="I407" s="27">
        <v>0.20634006926336279</v>
      </c>
      <c r="J407" s="27">
        <v>0.62645057546574723</v>
      </c>
      <c r="K407" s="27">
        <v>0.71506702242187092</v>
      </c>
      <c r="L407" s="27">
        <v>0.73586528941561402</v>
      </c>
      <c r="M407" s="27">
        <v>-7.7461636896277539E-2</v>
      </c>
      <c r="N407" s="27">
        <v>1.110712085129941</v>
      </c>
      <c r="O407" s="27">
        <v>-0.36643319180195949</v>
      </c>
      <c r="P407" s="27">
        <v>1.1032760568773261</v>
      </c>
      <c r="Q407" s="27">
        <v>-0.21859154259229699</v>
      </c>
      <c r="R407" s="27">
        <v>-0.1462691481470908</v>
      </c>
      <c r="S407" s="27">
        <v>-0.80766092241537701</v>
      </c>
      <c r="T407" s="27">
        <v>-0.77708804800268538</v>
      </c>
      <c r="U407" s="27">
        <v>-0.26186973180046891</v>
      </c>
      <c r="V407" s="27">
        <v>-0.25348258162634352</v>
      </c>
      <c r="W407" s="27">
        <v>-0.1287350640021408</v>
      </c>
      <c r="X407" s="27">
        <v>0.50645641396427044</v>
      </c>
      <c r="Y407" s="27">
        <v>5.6325916228301522E-3</v>
      </c>
      <c r="Z407" s="27">
        <v>0.48281851199719961</v>
      </c>
      <c r="AA407" s="27">
        <v>0.66405648779849002</v>
      </c>
      <c r="AB407" s="27">
        <v>0.84529446359983251</v>
      </c>
      <c r="AC407" s="27">
        <v>1.026532439401123</v>
      </c>
      <c r="AD407" s="27">
        <v>1.207770415202466</v>
      </c>
      <c r="AE407" s="27">
        <v>1.207770415202466</v>
      </c>
      <c r="AF407" s="27">
        <v>1.207770415202466</v>
      </c>
      <c r="AG407" s="28">
        <v>1.207770415202466</v>
      </c>
    </row>
    <row r="408" spans="1:33" ht="15.75" customHeight="1" x14ac:dyDescent="0.2">
      <c r="A408" s="17" t="s">
        <v>73</v>
      </c>
      <c r="B408" s="18" t="s">
        <v>406</v>
      </c>
      <c r="C408" s="27">
        <v>-3.3257001172934082</v>
      </c>
      <c r="D408" s="27">
        <v>-3.325700117293199</v>
      </c>
      <c r="E408" s="27">
        <v>-3.325700117293565</v>
      </c>
      <c r="F408" s="27">
        <v>-3.3257001172930432</v>
      </c>
      <c r="G408" s="27">
        <v>-3.325700117293565</v>
      </c>
      <c r="H408" s="27">
        <v>-3.3257001172934082</v>
      </c>
      <c r="I408" s="27">
        <v>-3.325700117293096</v>
      </c>
      <c r="J408" s="27">
        <v>-3.5219898857299841</v>
      </c>
      <c r="K408" s="27">
        <v>-3.542999986445428</v>
      </c>
      <c r="L408" s="27">
        <v>-3.5429999864453241</v>
      </c>
      <c r="M408" s="27">
        <v>-3.5429999864452189</v>
      </c>
      <c r="N408" s="27">
        <v>-3.542999986445011</v>
      </c>
      <c r="O408" s="27">
        <v>-3.5429999864455319</v>
      </c>
      <c r="P408" s="27">
        <v>-3.5429999864452189</v>
      </c>
      <c r="Q408" s="27">
        <v>-3.542999986445428</v>
      </c>
      <c r="R408" s="27">
        <v>-3.7500730923426411</v>
      </c>
      <c r="S408" s="27">
        <v>-3.8659461902786818</v>
      </c>
      <c r="T408" s="27">
        <v>-3.8381417470480792</v>
      </c>
      <c r="U408" s="27">
        <v>-3.8381417470483918</v>
      </c>
      <c r="V408" s="27">
        <v>-3.8381417470484962</v>
      </c>
      <c r="W408" s="27">
        <v>-3.8381417470483918</v>
      </c>
      <c r="X408" s="27">
        <v>-3.8381417470483918</v>
      </c>
      <c r="Y408" s="27">
        <v>-3.8381417470486001</v>
      </c>
      <c r="Z408" s="27">
        <v>-3.8381417470486001</v>
      </c>
      <c r="AA408" s="27">
        <v>-3.8381417470486001</v>
      </c>
      <c r="AB408" s="27">
        <v>-3.8381417470486001</v>
      </c>
      <c r="AC408" s="27">
        <v>-3.8381417470486001</v>
      </c>
      <c r="AD408" s="27">
        <v>-3.8381417470486001</v>
      </c>
      <c r="AE408" s="27">
        <v>0</v>
      </c>
      <c r="AF408" s="27">
        <v>0</v>
      </c>
      <c r="AG408" s="28">
        <v>0</v>
      </c>
    </row>
    <row r="409" spans="1:33" ht="15.75" customHeight="1" x14ac:dyDescent="0.2">
      <c r="A409" s="19" t="s">
        <v>73</v>
      </c>
      <c r="B409" s="20" t="s">
        <v>407</v>
      </c>
      <c r="C409" s="29">
        <v>-0.65759871654714763</v>
      </c>
      <c r="D409" s="29">
        <v>-0.65759871654708246</v>
      </c>
      <c r="E409" s="29">
        <v>-0.65759871654709556</v>
      </c>
      <c r="F409" s="29">
        <v>-0.65759871654708246</v>
      </c>
      <c r="G409" s="29">
        <v>-0.65759871654709556</v>
      </c>
      <c r="H409" s="29">
        <v>-0.65759871654713464</v>
      </c>
      <c r="I409" s="29">
        <v>-0.65759871654710855</v>
      </c>
      <c r="J409" s="29">
        <v>-0.66099315291215766</v>
      </c>
      <c r="K409" s="29">
        <v>-0.66135618984298949</v>
      </c>
      <c r="L409" s="29">
        <v>-0.66135618984301558</v>
      </c>
      <c r="M409" s="29">
        <v>-0.66135618984302857</v>
      </c>
      <c r="N409" s="29">
        <v>-0.66135618984298949</v>
      </c>
      <c r="O409" s="29">
        <v>-0.66135618984304156</v>
      </c>
      <c r="P409" s="29">
        <v>-0.66135618984298949</v>
      </c>
      <c r="Q409" s="29">
        <v>-0.66135618984302857</v>
      </c>
      <c r="R409" s="29">
        <v>-0.73539441111629356</v>
      </c>
      <c r="S409" s="29">
        <v>-0.77682440767411498</v>
      </c>
      <c r="T409" s="29">
        <v>-0.7737350250930165</v>
      </c>
      <c r="U409" s="29">
        <v>-0.77373502509304259</v>
      </c>
      <c r="V409" s="29">
        <v>-0.77373502509295133</v>
      </c>
      <c r="W409" s="29">
        <v>-0.77373502509306857</v>
      </c>
      <c r="X409" s="29">
        <v>-0.7737350250930165</v>
      </c>
      <c r="Y409" s="29">
        <v>-0.77373502509299041</v>
      </c>
      <c r="Z409" s="29">
        <v>-0.77373502509304259</v>
      </c>
      <c r="AA409" s="29">
        <v>-0.77373502509304259</v>
      </c>
      <c r="AB409" s="29">
        <v>-0.77373502509304259</v>
      </c>
      <c r="AC409" s="29">
        <v>-0.77373502509304259</v>
      </c>
      <c r="AD409" s="29">
        <v>-0.77373502509304259</v>
      </c>
      <c r="AE409" s="29">
        <v>0</v>
      </c>
      <c r="AF409" s="29">
        <v>0</v>
      </c>
      <c r="AG409" s="30">
        <v>0</v>
      </c>
    </row>
    <row r="410" spans="1:33" ht="15.75" customHeight="1" x14ac:dyDescent="0.2">
      <c r="A410" s="17" t="s">
        <v>73</v>
      </c>
      <c r="B410" s="18" t="s">
        <v>408</v>
      </c>
      <c r="C410" s="27">
        <v>-0.92265974297944808</v>
      </c>
      <c r="D410" s="27">
        <v>-0.92265974297942199</v>
      </c>
      <c r="E410" s="27">
        <v>-0.92265974297944808</v>
      </c>
      <c r="F410" s="27">
        <v>-0.92265974297943498</v>
      </c>
      <c r="G410" s="27">
        <v>-0.92265974297944808</v>
      </c>
      <c r="H410" s="27">
        <v>-0.92265974297943498</v>
      </c>
      <c r="I410" s="27">
        <v>-0.92265974297942199</v>
      </c>
      <c r="J410" s="27">
        <v>-3.5882904514674387E-2</v>
      </c>
      <c r="K410" s="27">
        <v>5.9048785881275968E-2</v>
      </c>
      <c r="L410" s="27">
        <v>5.9048785881302017E-2</v>
      </c>
      <c r="M410" s="27">
        <v>5.9048785881315048E-2</v>
      </c>
      <c r="N410" s="27">
        <v>5.9048785881288993E-2</v>
      </c>
      <c r="O410" s="27">
        <v>5.9048785881315048E-2</v>
      </c>
      <c r="P410" s="27">
        <v>5.9048785881315048E-2</v>
      </c>
      <c r="Q410" s="27">
        <v>5.9048785881275968E-2</v>
      </c>
      <c r="R410" s="27">
        <v>1.9053407869152508E-2</v>
      </c>
      <c r="S410" s="27">
        <v>-3.327037593714739E-3</v>
      </c>
      <c r="T410" s="27">
        <v>5.5219803433426293E-2</v>
      </c>
      <c r="U410" s="27">
        <v>5.5219803433426293E-2</v>
      </c>
      <c r="V410" s="27">
        <v>5.5219803433452341E-2</v>
      </c>
      <c r="W410" s="27">
        <v>5.5219803433413261E-2</v>
      </c>
      <c r="X410" s="27">
        <v>5.5219803433426293E-2</v>
      </c>
      <c r="Y410" s="27">
        <v>5.521980343343931E-2</v>
      </c>
      <c r="Z410" s="27">
        <v>5.5219803433413261E-2</v>
      </c>
      <c r="AA410" s="27">
        <v>5.5219803433413261E-2</v>
      </c>
      <c r="AB410" s="27">
        <v>5.5219803433413261E-2</v>
      </c>
      <c r="AC410" s="27">
        <v>5.5219803433413261E-2</v>
      </c>
      <c r="AD410" s="27">
        <v>5.5219803433413261E-2</v>
      </c>
      <c r="AE410" s="27">
        <v>0</v>
      </c>
      <c r="AF410" s="27">
        <v>0</v>
      </c>
      <c r="AG410" s="28">
        <v>0</v>
      </c>
    </row>
    <row r="411" spans="1:33" ht="15.75" customHeight="1" x14ac:dyDescent="0.2">
      <c r="A411" s="19" t="s">
        <v>73</v>
      </c>
      <c r="B411" s="20" t="s">
        <v>409</v>
      </c>
      <c r="C411" s="29">
        <v>-0.1251454747104089</v>
      </c>
      <c r="D411" s="29">
        <v>-0.12514547471050011</v>
      </c>
      <c r="E411" s="29">
        <v>-0.1251454747104089</v>
      </c>
      <c r="F411" s="29">
        <v>-0.12514547471052609</v>
      </c>
      <c r="G411" s="29">
        <v>-0.12514547471035681</v>
      </c>
      <c r="H411" s="29">
        <v>-0.12514547471050011</v>
      </c>
      <c r="I411" s="29">
        <v>-0.125145474710461</v>
      </c>
      <c r="J411" s="29">
        <v>-7.3046856906607616E-2</v>
      </c>
      <c r="K411" s="29">
        <v>-6.7469599803031827E-2</v>
      </c>
      <c r="L411" s="29">
        <v>-6.7469599803083938E-2</v>
      </c>
      <c r="M411" s="29">
        <v>-6.7469599803070907E-2</v>
      </c>
      <c r="N411" s="29">
        <v>-6.7469599803044858E-2</v>
      </c>
      <c r="O411" s="29">
        <v>-6.7469599803109986E-2</v>
      </c>
      <c r="P411" s="29">
        <v>-6.7469599803070907E-2</v>
      </c>
      <c r="Q411" s="29">
        <v>-6.7469599803044858E-2</v>
      </c>
      <c r="R411" s="29">
        <v>-0.2446432765757329</v>
      </c>
      <c r="S411" s="29">
        <v>-0.34378537767671702</v>
      </c>
      <c r="T411" s="29">
        <v>-0.34378537767683431</v>
      </c>
      <c r="U411" s="29">
        <v>-0.34378537767674311</v>
      </c>
      <c r="V411" s="29">
        <v>-0.34378537767678208</v>
      </c>
      <c r="W411" s="29">
        <v>-0.34378537767674311</v>
      </c>
      <c r="X411" s="29">
        <v>-0.34378537767679518</v>
      </c>
      <c r="Y411" s="29">
        <v>-0.34378537767683431</v>
      </c>
      <c r="Z411" s="29">
        <v>-0.3437853776767561</v>
      </c>
      <c r="AA411" s="29">
        <v>-0.3437853776767561</v>
      </c>
      <c r="AB411" s="29">
        <v>-0.3437853776767561</v>
      </c>
      <c r="AC411" s="29">
        <v>-0.3437853776767561</v>
      </c>
      <c r="AD411" s="29">
        <v>-0.3437853776767561</v>
      </c>
      <c r="AE411" s="29">
        <v>0</v>
      </c>
      <c r="AF411" s="29">
        <v>0</v>
      </c>
      <c r="AG411" s="30">
        <v>0</v>
      </c>
    </row>
    <row r="412" spans="1:33" ht="15.75" customHeight="1" x14ac:dyDescent="0.2">
      <c r="A412" s="17" t="s">
        <v>73</v>
      </c>
      <c r="B412" s="18" t="s">
        <v>410</v>
      </c>
      <c r="C412" s="27">
        <v>1.334813378455304</v>
      </c>
      <c r="D412" s="27">
        <v>1.334813378455304</v>
      </c>
      <c r="E412" s="27">
        <v>1.3348133784554079</v>
      </c>
      <c r="F412" s="27">
        <v>1.334813378455304</v>
      </c>
      <c r="G412" s="27">
        <v>1.334813378455721</v>
      </c>
      <c r="H412" s="27">
        <v>1.334813378455304</v>
      </c>
      <c r="I412" s="27">
        <v>1.334813378455304</v>
      </c>
      <c r="J412" s="27">
        <v>0.78283388671322496</v>
      </c>
      <c r="K412" s="27">
        <v>0.72374342191560948</v>
      </c>
      <c r="L412" s="27">
        <v>0.72374342191540109</v>
      </c>
      <c r="M412" s="27">
        <v>0.72374342191571372</v>
      </c>
      <c r="N412" s="27">
        <v>0.72374342191571372</v>
      </c>
      <c r="O412" s="27">
        <v>0.72374342191560948</v>
      </c>
      <c r="P412" s="27">
        <v>0.72374342191560948</v>
      </c>
      <c r="Q412" s="27">
        <v>0.72374342191571372</v>
      </c>
      <c r="R412" s="27">
        <v>-0.28886399218074149</v>
      </c>
      <c r="S412" s="27">
        <v>-0.85549459133518246</v>
      </c>
      <c r="T412" s="27">
        <v>-0.85549459133518246</v>
      </c>
      <c r="U412" s="27">
        <v>-0.85549459133539085</v>
      </c>
      <c r="V412" s="27">
        <v>-0.85549459133518246</v>
      </c>
      <c r="W412" s="27">
        <v>-0.85549459133507821</v>
      </c>
      <c r="X412" s="27">
        <v>-0.85549459133528671</v>
      </c>
      <c r="Y412" s="27">
        <v>-0.85549459133507821</v>
      </c>
      <c r="Z412" s="27">
        <v>-0.85549459133528671</v>
      </c>
      <c r="AA412" s="27">
        <v>-0.85549459133528671</v>
      </c>
      <c r="AB412" s="27">
        <v>-0.85549459133528671</v>
      </c>
      <c r="AC412" s="27">
        <v>-0.85549459133528671</v>
      </c>
      <c r="AD412" s="27">
        <v>-0.85549459133528671</v>
      </c>
      <c r="AE412" s="27">
        <v>0</v>
      </c>
      <c r="AF412" s="27">
        <v>0</v>
      </c>
      <c r="AG412" s="28">
        <v>0</v>
      </c>
    </row>
    <row r="413" spans="1:33" ht="15.75" customHeight="1" x14ac:dyDescent="0.2">
      <c r="A413" s="19" t="s">
        <v>73</v>
      </c>
      <c r="B413" s="20" t="s">
        <v>411</v>
      </c>
      <c r="C413" s="29">
        <v>-1.1277228622340369</v>
      </c>
      <c r="D413" s="29">
        <v>-1.1277228622340369</v>
      </c>
      <c r="E413" s="29">
        <v>-1.1277228622340369</v>
      </c>
      <c r="F413" s="29">
        <v>-2.1130026677260072</v>
      </c>
      <c r="G413" s="29">
        <v>-2.1130026677260072</v>
      </c>
      <c r="H413" s="29">
        <v>-2.1130026677260072</v>
      </c>
      <c r="I413" s="29">
        <v>-2.1130026677260072</v>
      </c>
      <c r="J413" s="29">
        <v>-2.1130026677260072</v>
      </c>
      <c r="K413" s="29">
        <v>-2.1130026677260072</v>
      </c>
      <c r="L413" s="29">
        <v>-2.1130026677260072</v>
      </c>
      <c r="M413" s="29">
        <v>-2.1130026677260072</v>
      </c>
      <c r="N413" s="29">
        <v>-2.1130026677260072</v>
      </c>
      <c r="O413" s="29">
        <v>-2.1130026677260072</v>
      </c>
      <c r="P413" s="29">
        <v>-2.1130026677260072</v>
      </c>
      <c r="Q413" s="29">
        <v>-2.1130026677260072</v>
      </c>
      <c r="R413" s="29">
        <v>-2.1130026677260072</v>
      </c>
      <c r="S413" s="29">
        <v>-2.1130026677260072</v>
      </c>
      <c r="T413" s="29">
        <v>-2.1130026677260072</v>
      </c>
      <c r="U413" s="29">
        <v>-2.1130026677260072</v>
      </c>
      <c r="V413" s="29">
        <v>-2.1130026677260072</v>
      </c>
      <c r="W413" s="29">
        <v>-2.1130026677260072</v>
      </c>
      <c r="X413" s="29">
        <v>-2.1130026677260072</v>
      </c>
      <c r="Y413" s="29">
        <v>-2.1130026677260072</v>
      </c>
      <c r="Z413" s="29">
        <v>-2.1130026677260072</v>
      </c>
      <c r="AA413" s="29">
        <v>-2.1130026677260072</v>
      </c>
      <c r="AB413" s="29">
        <v>-2.1130026677260072</v>
      </c>
      <c r="AC413" s="29">
        <v>-2.1130026677260072</v>
      </c>
      <c r="AD413" s="29">
        <v>-2.1130026677260072</v>
      </c>
      <c r="AE413" s="29">
        <v>0</v>
      </c>
      <c r="AF413" s="29">
        <v>0</v>
      </c>
      <c r="AG413" s="30">
        <v>0</v>
      </c>
    </row>
    <row r="414" spans="1:33" ht="15.75" customHeight="1" x14ac:dyDescent="0.2">
      <c r="A414" s="17" t="s">
        <v>73</v>
      </c>
      <c r="B414" s="18" t="s">
        <v>412</v>
      </c>
      <c r="C414" s="27">
        <v>-0.40725657279999988</v>
      </c>
      <c r="D414" s="27">
        <v>-0.42346134291999998</v>
      </c>
      <c r="E414" s="27">
        <v>-0.43966611303999997</v>
      </c>
      <c r="F414" s="27">
        <v>-0.45587088316000002</v>
      </c>
      <c r="G414" s="27">
        <v>-0.47207565328000001</v>
      </c>
      <c r="H414" s="27">
        <v>-0.4882804234</v>
      </c>
      <c r="I414" s="27">
        <v>-0.5044851935200001</v>
      </c>
      <c r="J414" s="27">
        <v>-0.52068996363999998</v>
      </c>
      <c r="K414" s="27">
        <v>-0.53689473376000019</v>
      </c>
      <c r="L414" s="27">
        <v>-0.55309950388000007</v>
      </c>
      <c r="M414" s="27">
        <v>-0.56930427400000005</v>
      </c>
      <c r="N414" s="27">
        <v>-0.57719503028040386</v>
      </c>
      <c r="O414" s="27">
        <v>-0.5850857865608079</v>
      </c>
      <c r="P414" s="27">
        <v>-0.59297654284121171</v>
      </c>
      <c r="Q414" s="27">
        <v>-0.60086729912161585</v>
      </c>
      <c r="R414" s="27">
        <v>-0.60875805540201977</v>
      </c>
      <c r="S414" s="27">
        <v>-0.61664881168242369</v>
      </c>
      <c r="T414" s="27">
        <v>-0.6245395679628275</v>
      </c>
      <c r="U414" s="27">
        <v>-0.63243032424323165</v>
      </c>
      <c r="V414" s="27">
        <v>-0.64032108052363557</v>
      </c>
      <c r="W414" s="27">
        <v>-0.64821183680403927</v>
      </c>
      <c r="X414" s="27">
        <v>-0.65610259308444208</v>
      </c>
      <c r="Y414" s="27">
        <v>-0.663993349364847</v>
      </c>
      <c r="Z414" s="27">
        <v>-0.67188410564524925</v>
      </c>
      <c r="AA414" s="27">
        <v>-0.67977486192565451</v>
      </c>
      <c r="AB414" s="27">
        <v>-0.68766561820605954</v>
      </c>
      <c r="AC414" s="27">
        <v>-0.69555637448646168</v>
      </c>
      <c r="AD414" s="27">
        <v>-0.70344713076686682</v>
      </c>
      <c r="AE414" s="27">
        <v>0</v>
      </c>
      <c r="AF414" s="27">
        <v>0</v>
      </c>
      <c r="AG414" s="28">
        <v>0</v>
      </c>
    </row>
    <row r="415" spans="1:33" ht="15.75" customHeight="1" x14ac:dyDescent="0.2">
      <c r="A415" s="19" t="s">
        <v>73</v>
      </c>
      <c r="B415" s="20" t="s">
        <v>413</v>
      </c>
      <c r="C415" s="29">
        <v>-0.1082315447283264</v>
      </c>
      <c r="D415" s="29">
        <v>-0.100177656045076</v>
      </c>
      <c r="E415" s="29">
        <v>-9.7938176944563249E-2</v>
      </c>
      <c r="F415" s="29">
        <v>-8.5455236004280066E-2</v>
      </c>
      <c r="G415" s="29">
        <v>-7.5349985057132446E-2</v>
      </c>
      <c r="H415" s="29">
        <v>-6.2449138475967003E-2</v>
      </c>
      <c r="I415" s="29">
        <v>-5.17853305304911E-2</v>
      </c>
      <c r="J415" s="29">
        <v>-5.4920261613863673E-2</v>
      </c>
      <c r="K415" s="29">
        <v>-5.4445499434594452E-2</v>
      </c>
      <c r="L415" s="29">
        <v>-5.0957064874104181E-2</v>
      </c>
      <c r="M415" s="29">
        <v>-5.1437407332215412E-2</v>
      </c>
      <c r="N415" s="29">
        <v>-5.2794352012854623E-2</v>
      </c>
      <c r="O415" s="29">
        <v>-5.3745392098457787E-2</v>
      </c>
      <c r="P415" s="29">
        <v>-4.6347455654907527E-2</v>
      </c>
      <c r="Q415" s="29">
        <v>-4.5284807569417371E-2</v>
      </c>
      <c r="R415" s="29">
        <v>-4.5214694602841048E-2</v>
      </c>
      <c r="S415" s="29">
        <v>-4.4733955062017307E-2</v>
      </c>
      <c r="T415" s="29">
        <v>-4.2343577445490513E-2</v>
      </c>
      <c r="U415" s="29">
        <v>-4.122076003573269E-2</v>
      </c>
      <c r="V415" s="29">
        <v>-4.62462430270053E-2</v>
      </c>
      <c r="W415" s="29">
        <v>-4.8215306469692902E-2</v>
      </c>
      <c r="X415" s="29">
        <v>-4.7280375278505052E-2</v>
      </c>
      <c r="Y415" s="29">
        <v>-4.6574128726245313E-2</v>
      </c>
      <c r="Z415" s="29">
        <v>-4.4227812752723319E-2</v>
      </c>
      <c r="AA415" s="29">
        <v>-4.3907241568142193E-2</v>
      </c>
      <c r="AB415" s="29">
        <v>-4.381414570069217E-2</v>
      </c>
      <c r="AC415" s="29">
        <v>-4.3584997052001959E-2</v>
      </c>
      <c r="AD415" s="29">
        <v>-4.3458683619575722E-2</v>
      </c>
      <c r="AE415" s="29">
        <v>0</v>
      </c>
      <c r="AF415" s="29">
        <v>0</v>
      </c>
      <c r="AG415" s="30">
        <v>0</v>
      </c>
    </row>
    <row r="416" spans="1:33" ht="15.75" customHeight="1" x14ac:dyDescent="0.2">
      <c r="A416" s="17" t="s">
        <v>73</v>
      </c>
      <c r="B416" s="18" t="s">
        <v>414</v>
      </c>
      <c r="C416" s="27">
        <v>-8.6833926651282475E-3</v>
      </c>
      <c r="D416" s="27">
        <v>-7.8491090832535845E-3</v>
      </c>
      <c r="E416" s="27">
        <v>-7.5847460350571029E-3</v>
      </c>
      <c r="F416" s="27">
        <v>-5.973267516725585E-3</v>
      </c>
      <c r="G416" s="27">
        <v>-4.8326081358498283E-3</v>
      </c>
      <c r="H416" s="27">
        <v>-3.4258504418271038E-3</v>
      </c>
      <c r="I416" s="27">
        <v>-2.225364876014652E-3</v>
      </c>
      <c r="J416" s="27">
        <v>-2.2373344009665409E-3</v>
      </c>
      <c r="K416" s="27">
        <v>-2.304219484895626E-3</v>
      </c>
      <c r="L416" s="27">
        <v>-2.0085424096144299E-3</v>
      </c>
      <c r="M416" s="27">
        <v>-2.0062518121413148E-3</v>
      </c>
      <c r="N416" s="27">
        <v>-2.383052930148817E-3</v>
      </c>
      <c r="O416" s="27">
        <v>-2.6612604160887281E-3</v>
      </c>
      <c r="P416" s="27">
        <v>-1.8589978572109141E-3</v>
      </c>
      <c r="Q416" s="27">
        <v>-1.575053043548616E-3</v>
      </c>
      <c r="R416" s="27">
        <v>-1.834989185888962E-3</v>
      </c>
      <c r="S416" s="27">
        <v>-2.0177288987477011E-3</v>
      </c>
      <c r="T416" s="27">
        <v>-1.9980361056860922E-3</v>
      </c>
      <c r="U416" s="27">
        <v>-2.0766121682455748E-3</v>
      </c>
      <c r="V416" s="27">
        <v>-2.6402868107915892E-3</v>
      </c>
      <c r="W416" s="27">
        <v>-2.9355589668254769E-3</v>
      </c>
      <c r="X416" s="27">
        <v>-2.980738219034568E-3</v>
      </c>
      <c r="Y416" s="27">
        <v>-3.0278766124281868E-3</v>
      </c>
      <c r="Z416" s="27">
        <v>-2.8841568233177531E-3</v>
      </c>
      <c r="AA416" s="27">
        <v>-2.8911698963904231E-3</v>
      </c>
      <c r="AB416" s="27">
        <v>-2.9274904758630812E-3</v>
      </c>
      <c r="AC416" s="27">
        <v>-2.962430100373429E-3</v>
      </c>
      <c r="AD416" s="27">
        <v>-2.9975307172303658E-3</v>
      </c>
      <c r="AE416" s="27">
        <v>0</v>
      </c>
      <c r="AF416" s="27">
        <v>0</v>
      </c>
      <c r="AG416" s="28">
        <v>0</v>
      </c>
    </row>
    <row r="417" spans="1:33" ht="15.75" customHeight="1" x14ac:dyDescent="0.2">
      <c r="A417" s="19" t="s">
        <v>73</v>
      </c>
      <c r="B417" s="20" t="s">
        <v>415</v>
      </c>
      <c r="C417" s="29">
        <v>-4.3739978189969837E-2</v>
      </c>
      <c r="D417" s="29">
        <v>-4.1236610222948757E-2</v>
      </c>
      <c r="E417" s="29">
        <v>-4.0361300559307547E-2</v>
      </c>
      <c r="F417" s="29">
        <v>-3.5221506561170603E-2</v>
      </c>
      <c r="G417" s="29">
        <v>-3.1281805909776993E-2</v>
      </c>
      <c r="H417" s="29">
        <v>-2.6337283142521602E-2</v>
      </c>
      <c r="I417" s="29">
        <v>-2.1835013591021721E-2</v>
      </c>
      <c r="J417" s="29">
        <v>-2.097749000176467E-2</v>
      </c>
      <c r="K417" s="29">
        <v>-2.0360942296255569E-2</v>
      </c>
      <c r="L417" s="29">
        <v>-1.8682576011698419E-2</v>
      </c>
      <c r="M417" s="29">
        <v>-1.7928665269580851E-2</v>
      </c>
      <c r="N417" s="29">
        <v>-1.8417976364102091E-2</v>
      </c>
      <c r="O417" s="29">
        <v>-1.8715879911906239E-2</v>
      </c>
      <c r="P417" s="29">
        <v>-1.5721922322593191E-2</v>
      </c>
      <c r="Q417" s="29">
        <v>-1.42496796218512E-2</v>
      </c>
      <c r="R417" s="29">
        <v>-1.458396507083745E-2</v>
      </c>
      <c r="S417" s="29">
        <v>-1.466335649433103E-2</v>
      </c>
      <c r="T417" s="29">
        <v>-1.3851105090323571E-2</v>
      </c>
      <c r="U417" s="29">
        <v>-1.3621714067571169E-2</v>
      </c>
      <c r="V417" s="29">
        <v>-1.5878041796034321E-2</v>
      </c>
      <c r="W417" s="29">
        <v>-1.6878055224769189E-2</v>
      </c>
      <c r="X417" s="29">
        <v>-1.670288422873913E-2</v>
      </c>
      <c r="Y417" s="29">
        <v>-1.659230895221744E-2</v>
      </c>
      <c r="Z417" s="29">
        <v>-1.558434727653143E-2</v>
      </c>
      <c r="AA417" s="29">
        <v>-1.536416134881066E-2</v>
      </c>
      <c r="AB417" s="29">
        <v>-1.532503200602385E-2</v>
      </c>
      <c r="AC417" s="29">
        <v>-1.5310248604259471E-2</v>
      </c>
      <c r="AD417" s="29">
        <v>-1.5323312931600301E-2</v>
      </c>
      <c r="AE417" s="29">
        <v>0</v>
      </c>
      <c r="AF417" s="29">
        <v>0</v>
      </c>
      <c r="AG417" s="30">
        <v>0</v>
      </c>
    </row>
    <row r="418" spans="1:33" ht="15.75" customHeight="1" x14ac:dyDescent="0.2">
      <c r="A418" s="17" t="s">
        <v>73</v>
      </c>
      <c r="B418" s="18" t="s">
        <v>416</v>
      </c>
      <c r="C418" s="27">
        <v>-4.3664285346834433E-2</v>
      </c>
      <c r="D418" s="27">
        <v>-4.1031476186764428E-2</v>
      </c>
      <c r="E418" s="27">
        <v>-4.0081119345148922E-2</v>
      </c>
      <c r="F418" s="27">
        <v>-3.4738824727562963E-2</v>
      </c>
      <c r="G418" s="27">
        <v>-3.0642243727440469E-2</v>
      </c>
      <c r="H418" s="27">
        <v>-2.5517384973113809E-2</v>
      </c>
      <c r="I418" s="27">
        <v>-2.0856889437369769E-2</v>
      </c>
      <c r="J418" s="27">
        <v>-1.9959811300892551E-2</v>
      </c>
      <c r="K418" s="27">
        <v>-1.9312874202711081E-2</v>
      </c>
      <c r="L418" s="27">
        <v>-1.7573254079263471E-2</v>
      </c>
      <c r="M418" s="27">
        <v>-1.6789321333790949E-2</v>
      </c>
      <c r="N418" s="27">
        <v>-1.728798798480722E-2</v>
      </c>
      <c r="O418" s="27">
        <v>-1.758895521544751E-2</v>
      </c>
      <c r="P418" s="27">
        <v>-1.4497809601595029E-2</v>
      </c>
      <c r="Q418" s="27">
        <v>-1.297983180731364E-2</v>
      </c>
      <c r="R418" s="27">
        <v>-1.3298551628804551E-2</v>
      </c>
      <c r="S418" s="27">
        <v>-1.3378544201210769E-2</v>
      </c>
      <c r="T418" s="27">
        <v>-1.2623411591929409E-2</v>
      </c>
      <c r="U418" s="27">
        <v>-1.241419671063769E-2</v>
      </c>
      <c r="V418" s="27">
        <v>-1.4533148771098941E-2</v>
      </c>
      <c r="W418" s="27">
        <v>-1.547540024234322E-2</v>
      </c>
      <c r="X418" s="27">
        <v>-1.531693404984704E-2</v>
      </c>
      <c r="Y418" s="27">
        <v>-1.5218948233622411E-2</v>
      </c>
      <c r="Z418" s="27">
        <v>-1.4280427001013851E-2</v>
      </c>
      <c r="AA418" s="27">
        <v>-1.407972260024163E-2</v>
      </c>
      <c r="AB418" s="27">
        <v>-1.4048566132953339E-2</v>
      </c>
      <c r="AC418" s="27">
        <v>-1.404017585835745E-2</v>
      </c>
      <c r="AD418" s="27">
        <v>-1.405782842533144E-2</v>
      </c>
      <c r="AE418" s="27">
        <v>0</v>
      </c>
      <c r="AF418" s="27">
        <v>0</v>
      </c>
      <c r="AG418" s="28">
        <v>0</v>
      </c>
    </row>
    <row r="419" spans="1:33" ht="15.75" customHeight="1" x14ac:dyDescent="0.2">
      <c r="A419" s="19" t="s">
        <v>73</v>
      </c>
      <c r="B419" s="20" t="s">
        <v>417</v>
      </c>
      <c r="C419" s="29">
        <v>-1.214388852639384E-2</v>
      </c>
      <c r="D419" s="29">
        <v>-1.006046055210926E-2</v>
      </c>
      <c r="E419" s="29">
        <v>-9.9110110050496733E-3</v>
      </c>
      <c r="F419" s="29">
        <v>-9.5216371988209158E-3</v>
      </c>
      <c r="G419" s="29">
        <v>-8.5933272840651633E-3</v>
      </c>
      <c r="H419" s="29">
        <v>-7.1686199185044897E-3</v>
      </c>
      <c r="I419" s="29">
        <v>-6.8680626260849576E-3</v>
      </c>
      <c r="J419" s="29">
        <v>-1.17456259102399E-2</v>
      </c>
      <c r="K419" s="29">
        <v>-1.2467463450732181E-2</v>
      </c>
      <c r="L419" s="29">
        <v>-1.269269237352787E-2</v>
      </c>
      <c r="M419" s="29">
        <v>-1.4713168916702289E-2</v>
      </c>
      <c r="N419" s="29">
        <v>-1.4705334733796489E-2</v>
      </c>
      <c r="O419" s="29">
        <v>-1.4779296555015319E-2</v>
      </c>
      <c r="P419" s="29">
        <v>-1.426872587350839E-2</v>
      </c>
      <c r="Q419" s="29">
        <v>-1.6480243096703921E-2</v>
      </c>
      <c r="R419" s="29">
        <v>-1.549718871731009E-2</v>
      </c>
      <c r="S419" s="29">
        <v>-1.467432546772782E-2</v>
      </c>
      <c r="T419" s="29">
        <v>-1.387102465755145E-2</v>
      </c>
      <c r="U419" s="29">
        <v>-1.310823708927826E-2</v>
      </c>
      <c r="V419" s="29">
        <v>-1.319476564908045E-2</v>
      </c>
      <c r="W419" s="29">
        <v>-1.2926292035755019E-2</v>
      </c>
      <c r="X419" s="29">
        <v>-1.227981878088431E-2</v>
      </c>
      <c r="Y419" s="29">
        <v>-1.173499492797727E-2</v>
      </c>
      <c r="Z419" s="29">
        <v>-1.147888165186029E-2</v>
      </c>
      <c r="AA419" s="29">
        <v>-1.1572187722699471E-2</v>
      </c>
      <c r="AB419" s="29">
        <v>-1.15130570858519E-2</v>
      </c>
      <c r="AC419" s="29">
        <v>-1.127214248901161E-2</v>
      </c>
      <c r="AD419" s="29">
        <v>-1.1080011545413611E-2</v>
      </c>
      <c r="AE419" s="29">
        <v>0</v>
      </c>
      <c r="AF419" s="29">
        <v>0</v>
      </c>
      <c r="AG419" s="30">
        <v>0</v>
      </c>
    </row>
    <row r="420" spans="1:33" ht="15.75" customHeight="1" x14ac:dyDescent="0.2">
      <c r="A420" s="17" t="s">
        <v>73</v>
      </c>
      <c r="B420" s="18" t="s">
        <v>418</v>
      </c>
      <c r="C420" s="27">
        <v>0</v>
      </c>
      <c r="D420" s="27">
        <v>0</v>
      </c>
      <c r="E420" s="27">
        <v>0</v>
      </c>
      <c r="F420" s="27">
        <v>0</v>
      </c>
      <c r="G420" s="27">
        <v>0</v>
      </c>
      <c r="H420" s="27">
        <v>0</v>
      </c>
      <c r="I420" s="27">
        <v>0</v>
      </c>
      <c r="J420" s="27">
        <v>0</v>
      </c>
      <c r="K420" s="27">
        <v>0</v>
      </c>
      <c r="L420" s="27">
        <v>0</v>
      </c>
      <c r="M420" s="27">
        <v>0</v>
      </c>
      <c r="N420" s="27">
        <v>0</v>
      </c>
      <c r="O420" s="27">
        <v>0</v>
      </c>
      <c r="P420" s="27">
        <v>0</v>
      </c>
      <c r="Q420" s="27">
        <v>0</v>
      </c>
      <c r="R420" s="27">
        <v>0</v>
      </c>
      <c r="S420" s="27">
        <v>0</v>
      </c>
      <c r="T420" s="27">
        <v>0</v>
      </c>
      <c r="U420" s="27">
        <v>0</v>
      </c>
      <c r="V420" s="27">
        <v>0</v>
      </c>
      <c r="W420" s="27">
        <v>0</v>
      </c>
      <c r="X420" s="27">
        <v>0</v>
      </c>
      <c r="Y420" s="27">
        <v>0</v>
      </c>
      <c r="Z420" s="27">
        <v>0</v>
      </c>
      <c r="AA420" s="27">
        <v>0</v>
      </c>
      <c r="AB420" s="27">
        <v>0</v>
      </c>
      <c r="AC420" s="27">
        <v>0</v>
      </c>
      <c r="AD420" s="27">
        <v>0</v>
      </c>
      <c r="AE420" s="27">
        <v>0</v>
      </c>
      <c r="AF420" s="27">
        <v>0</v>
      </c>
      <c r="AG420" s="28">
        <v>0</v>
      </c>
    </row>
    <row r="421" spans="1:33" ht="15.75" customHeight="1" x14ac:dyDescent="0.2">
      <c r="A421" s="17" t="s">
        <v>73</v>
      </c>
      <c r="B421" s="18" t="s">
        <v>419</v>
      </c>
      <c r="C421" s="27">
        <v>7.0532945528480481E-2</v>
      </c>
      <c r="D421" s="27">
        <v>8.1588029176486401E-2</v>
      </c>
      <c r="E421" s="27">
        <v>0.13052670415997411</v>
      </c>
      <c r="F421" s="27">
        <v>9.2525378962654295E-2</v>
      </c>
      <c r="G421" s="27">
        <v>0.1082614974958032</v>
      </c>
      <c r="H421" s="27">
        <v>0.10657446486376471</v>
      </c>
      <c r="I421" s="27">
        <v>7.3632641880197594E-2</v>
      </c>
      <c r="J421" s="27">
        <v>0.10365240610347171</v>
      </c>
      <c r="K421" s="27">
        <v>9.7645043086630523E-2</v>
      </c>
      <c r="L421" s="27">
        <v>6.5122740107182234E-2</v>
      </c>
      <c r="M421" s="27">
        <v>9.8895958531472802E-2</v>
      </c>
      <c r="N421" s="27">
        <v>4.3502664078646433E-2</v>
      </c>
      <c r="O421" s="27">
        <v>0.11883007679010631</v>
      </c>
      <c r="P421" s="27">
        <v>0.12928673611238331</v>
      </c>
      <c r="Q421" s="27">
        <v>5.9157233728133432E-2</v>
      </c>
      <c r="R421" s="27">
        <v>4.2364792794744408E-2</v>
      </c>
      <c r="S421" s="27">
        <v>4.6842367429605042E-2</v>
      </c>
      <c r="T421" s="27">
        <v>1.905823724041616E-3</v>
      </c>
      <c r="U421" s="27">
        <v>-3.0980060392595829E-3</v>
      </c>
      <c r="V421" s="27">
        <v>3.9159449570763567E-2</v>
      </c>
      <c r="W421" s="27">
        <v>-5.0288117009646138E-4</v>
      </c>
      <c r="X421" s="27">
        <v>3.1872251983015763E-2</v>
      </c>
      <c r="Y421" s="27">
        <v>4.6245987449393747E-2</v>
      </c>
      <c r="Z421" s="27">
        <v>4.7958697114916113E-2</v>
      </c>
      <c r="AA421" s="27">
        <v>5.6157247456421373E-2</v>
      </c>
      <c r="AB421" s="27">
        <v>6.4355797797929881E-2</v>
      </c>
      <c r="AC421" s="27">
        <v>7.2554348139435135E-2</v>
      </c>
      <c r="AD421" s="27">
        <v>8.0752898480940388E-2</v>
      </c>
      <c r="AE421" s="27">
        <v>8.0752898480940388E-2</v>
      </c>
      <c r="AF421" s="27">
        <v>8.0752898480940388E-2</v>
      </c>
      <c r="AG421" s="28">
        <v>8.0752898480940388E-2</v>
      </c>
    </row>
    <row r="422" spans="1:33" ht="15.75" customHeight="1" x14ac:dyDescent="0.2">
      <c r="A422" s="17" t="s">
        <v>75</v>
      </c>
      <c r="B422" s="18" t="s">
        <v>406</v>
      </c>
      <c r="C422" s="27">
        <v>-3.2309100687551582</v>
      </c>
      <c r="D422" s="27">
        <v>-3.2309100687552101</v>
      </c>
      <c r="E422" s="27">
        <v>-3.2309100687550272</v>
      </c>
      <c r="F422" s="27">
        <v>-3.2309100687552621</v>
      </c>
      <c r="G422" s="27">
        <v>-3.2309100687551582</v>
      </c>
      <c r="H422" s="27">
        <v>-3.230910068755132</v>
      </c>
      <c r="I422" s="27">
        <v>-3.2309100687551582</v>
      </c>
      <c r="J422" s="27">
        <v>-3.2309100687552101</v>
      </c>
      <c r="K422" s="27">
        <v>-3.053011241774414</v>
      </c>
      <c r="L422" s="27">
        <v>-2.363533664794311</v>
      </c>
      <c r="M422" s="27">
        <v>-2.363533664794232</v>
      </c>
      <c r="N422" s="27">
        <v>-2.363533664794284</v>
      </c>
      <c r="O422" s="27">
        <v>-2.3635336647942582</v>
      </c>
      <c r="P422" s="27">
        <v>-2.3635336647943892</v>
      </c>
      <c r="Q422" s="27">
        <v>-2.3635336647942058</v>
      </c>
      <c r="R422" s="27">
        <v>-2.3635336647942582</v>
      </c>
      <c r="S422" s="27">
        <v>-2.363533664794284</v>
      </c>
      <c r="T422" s="27">
        <v>-2.0075663274982789</v>
      </c>
      <c r="U422" s="27">
        <v>-2.0074596131952398</v>
      </c>
      <c r="V422" s="27">
        <v>-2.0074596131952398</v>
      </c>
      <c r="W422" s="27">
        <v>-2.0074596131950049</v>
      </c>
      <c r="X422" s="27">
        <v>-2.0074596131953699</v>
      </c>
      <c r="Y422" s="27">
        <v>-2.007459613195135</v>
      </c>
      <c r="Z422" s="27">
        <v>-2.0074596131952398</v>
      </c>
      <c r="AA422" s="27">
        <v>-2.0074596131952398</v>
      </c>
      <c r="AB422" s="27">
        <v>-2.0074596131952398</v>
      </c>
      <c r="AC422" s="27">
        <v>-2.0074596131952398</v>
      </c>
      <c r="AD422" s="27">
        <v>-2.0074596131952398</v>
      </c>
      <c r="AE422" s="27">
        <v>0</v>
      </c>
      <c r="AF422" s="27">
        <v>0</v>
      </c>
      <c r="AG422" s="28">
        <v>0</v>
      </c>
    </row>
    <row r="423" spans="1:33" ht="15.75" customHeight="1" x14ac:dyDescent="0.2">
      <c r="A423" s="19" t="s">
        <v>75</v>
      </c>
      <c r="B423" s="20" t="s">
        <v>407</v>
      </c>
      <c r="C423" s="29">
        <v>-0.61330815220781931</v>
      </c>
      <c r="D423" s="29">
        <v>-0.61330815220783563</v>
      </c>
      <c r="E423" s="29">
        <v>-0.61330815220783563</v>
      </c>
      <c r="F423" s="29">
        <v>-0.61330815220781609</v>
      </c>
      <c r="G423" s="29">
        <v>-0.61330815220784207</v>
      </c>
      <c r="H423" s="29">
        <v>-0.61330815220782908</v>
      </c>
      <c r="I423" s="29">
        <v>-0.61330815220785517</v>
      </c>
      <c r="J423" s="29">
        <v>-0.61330815220780299</v>
      </c>
      <c r="K423" s="29">
        <v>-0.58323165220865825</v>
      </c>
      <c r="L423" s="29">
        <v>-0.46666501148284739</v>
      </c>
      <c r="M423" s="29">
        <v>-0.46666501148281492</v>
      </c>
      <c r="N423" s="29">
        <v>-0.4666650114828409</v>
      </c>
      <c r="O423" s="29">
        <v>-0.4666650114828409</v>
      </c>
      <c r="P423" s="29">
        <v>-0.46666501148285389</v>
      </c>
      <c r="Q423" s="29">
        <v>-0.46666501148282141</v>
      </c>
      <c r="R423" s="29">
        <v>-0.46666501148285389</v>
      </c>
      <c r="S423" s="29">
        <v>-0.46666501148282141</v>
      </c>
      <c r="T423" s="29">
        <v>-0.37160929989317337</v>
      </c>
      <c r="U423" s="29">
        <v>-0.37158078661597749</v>
      </c>
      <c r="V423" s="29">
        <v>-0.37158078661597749</v>
      </c>
      <c r="W423" s="29">
        <v>-0.37158078661593191</v>
      </c>
      <c r="X423" s="29">
        <v>-0.37158078661600352</v>
      </c>
      <c r="Y423" s="29">
        <v>-0.3715807866159449</v>
      </c>
      <c r="Z423" s="29">
        <v>-0.37158078661597749</v>
      </c>
      <c r="AA423" s="29">
        <v>-0.37158078661597749</v>
      </c>
      <c r="AB423" s="29">
        <v>-0.37158078661597749</v>
      </c>
      <c r="AC423" s="29">
        <v>-0.37158078661597749</v>
      </c>
      <c r="AD423" s="29">
        <v>-0.37158078661597749</v>
      </c>
      <c r="AE423" s="29">
        <v>0</v>
      </c>
      <c r="AF423" s="29">
        <v>0</v>
      </c>
      <c r="AG423" s="30">
        <v>0</v>
      </c>
    </row>
    <row r="424" spans="1:33" ht="15.75" customHeight="1" x14ac:dyDescent="0.2">
      <c r="A424" s="17" t="s">
        <v>75</v>
      </c>
      <c r="B424" s="18" t="s">
        <v>408</v>
      </c>
      <c r="C424" s="27">
        <v>-0.23570555210742031</v>
      </c>
      <c r="D424" s="27">
        <v>-0.23570555210742519</v>
      </c>
      <c r="E424" s="27">
        <v>-0.2357055521074187</v>
      </c>
      <c r="F424" s="27">
        <v>-0.23570555210742519</v>
      </c>
      <c r="G424" s="27">
        <v>-0.2357055521074187</v>
      </c>
      <c r="H424" s="27">
        <v>-0.235705552107422</v>
      </c>
      <c r="I424" s="27">
        <v>-0.235705552107422</v>
      </c>
      <c r="J424" s="27">
        <v>-0.2357055521074187</v>
      </c>
      <c r="K424" s="27">
        <v>-0.27449283082970199</v>
      </c>
      <c r="L424" s="27">
        <v>-0.42481987210869993</v>
      </c>
      <c r="M424" s="27">
        <v>-0.42481987210869993</v>
      </c>
      <c r="N424" s="27">
        <v>-0.42481987210869993</v>
      </c>
      <c r="O424" s="27">
        <v>-0.42481987210870309</v>
      </c>
      <c r="P424" s="27">
        <v>-0.42481987210869993</v>
      </c>
      <c r="Q424" s="27">
        <v>-0.42481987210869993</v>
      </c>
      <c r="R424" s="27">
        <v>-0.42481987210869993</v>
      </c>
      <c r="S424" s="27">
        <v>-0.42481987210870309</v>
      </c>
      <c r="T424" s="27">
        <v>-0.38186693581413328</v>
      </c>
      <c r="U424" s="27">
        <v>-0.3819163770689068</v>
      </c>
      <c r="V424" s="27">
        <v>-0.3819163770689068</v>
      </c>
      <c r="W424" s="27">
        <v>-0.38191637706886122</v>
      </c>
      <c r="X424" s="27">
        <v>-0.3819163770689068</v>
      </c>
      <c r="Y424" s="27">
        <v>-0.3819163770689003</v>
      </c>
      <c r="Z424" s="27">
        <v>-0.3819163770689068</v>
      </c>
      <c r="AA424" s="27">
        <v>-0.3819163770689068</v>
      </c>
      <c r="AB424" s="27">
        <v>-0.3819163770689068</v>
      </c>
      <c r="AC424" s="27">
        <v>-0.3819163770689068</v>
      </c>
      <c r="AD424" s="27">
        <v>-0.3819163770689068</v>
      </c>
      <c r="AE424" s="27">
        <v>0</v>
      </c>
      <c r="AF424" s="27">
        <v>0</v>
      </c>
      <c r="AG424" s="28">
        <v>0</v>
      </c>
    </row>
    <row r="425" spans="1:33" ht="15.75" customHeight="1" x14ac:dyDescent="0.2">
      <c r="A425" s="19" t="s">
        <v>75</v>
      </c>
      <c r="B425" s="20" t="s">
        <v>409</v>
      </c>
      <c r="C425" s="29">
        <v>-0.52654199317999151</v>
      </c>
      <c r="D425" s="29">
        <v>-0.52654199318001105</v>
      </c>
      <c r="E425" s="29">
        <v>-0.52654199317998496</v>
      </c>
      <c r="F425" s="29">
        <v>-0.52654199318001105</v>
      </c>
      <c r="G425" s="29">
        <v>-0.52654199317999795</v>
      </c>
      <c r="H425" s="29">
        <v>-0.52654199318002404</v>
      </c>
      <c r="I425" s="29">
        <v>-0.52654199317997841</v>
      </c>
      <c r="J425" s="29">
        <v>-0.52654199318001749</v>
      </c>
      <c r="K425" s="29">
        <v>-0.39070636781221008</v>
      </c>
      <c r="L425" s="29">
        <v>0.1357477453266398</v>
      </c>
      <c r="M425" s="29">
        <v>0.13574774532662681</v>
      </c>
      <c r="N425" s="29">
        <v>0.13574774532662029</v>
      </c>
      <c r="O425" s="29">
        <v>0.1357477453266463</v>
      </c>
      <c r="P425" s="29">
        <v>0.13574774532662029</v>
      </c>
      <c r="Q425" s="29">
        <v>0.13574774532662029</v>
      </c>
      <c r="R425" s="29">
        <v>0.13574774532662681</v>
      </c>
      <c r="S425" s="29">
        <v>0.13574774532662029</v>
      </c>
      <c r="T425" s="29">
        <v>0.68177242894927126</v>
      </c>
      <c r="U425" s="29">
        <v>0.68193628551126884</v>
      </c>
      <c r="V425" s="29">
        <v>0.68193628551128838</v>
      </c>
      <c r="W425" s="29">
        <v>0.68193628551121022</v>
      </c>
      <c r="X425" s="29">
        <v>0.68193628551128183</v>
      </c>
      <c r="Y425" s="29">
        <v>0.68193628551128183</v>
      </c>
      <c r="Z425" s="29">
        <v>0.68193628551129493</v>
      </c>
      <c r="AA425" s="29">
        <v>0.68193628551129493</v>
      </c>
      <c r="AB425" s="29">
        <v>0.68193628551129493</v>
      </c>
      <c r="AC425" s="29">
        <v>0.68193628551129493</v>
      </c>
      <c r="AD425" s="29">
        <v>0.68193628551129493</v>
      </c>
      <c r="AE425" s="29">
        <v>0</v>
      </c>
      <c r="AF425" s="29">
        <v>0</v>
      </c>
      <c r="AG425" s="30">
        <v>0</v>
      </c>
    </row>
    <row r="426" spans="1:33" ht="15.75" customHeight="1" x14ac:dyDescent="0.2">
      <c r="A426" s="17" t="s">
        <v>75</v>
      </c>
      <c r="B426" s="18" t="s">
        <v>410</v>
      </c>
      <c r="C426" s="27">
        <v>-2.1229835454263322</v>
      </c>
      <c r="D426" s="27">
        <v>-2.122983545426592</v>
      </c>
      <c r="E426" s="27">
        <v>-2.1229835454265662</v>
      </c>
      <c r="F426" s="27">
        <v>-2.1229835454263579</v>
      </c>
      <c r="G426" s="27">
        <v>-2.1229835454265662</v>
      </c>
      <c r="H426" s="27">
        <v>-2.1229835454265138</v>
      </c>
      <c r="I426" s="27">
        <v>-2.122983545426488</v>
      </c>
      <c r="J426" s="27">
        <v>-2.1229835454265662</v>
      </c>
      <c r="K426" s="27">
        <v>-1.4135487940029161</v>
      </c>
      <c r="L426" s="27">
        <v>1.335986476138658</v>
      </c>
      <c r="M426" s="27">
        <v>1.3359864761387881</v>
      </c>
      <c r="N426" s="27">
        <v>1.3359864761387359</v>
      </c>
      <c r="O426" s="27">
        <v>1.335986476138709</v>
      </c>
      <c r="P426" s="27">
        <v>1.335986476138658</v>
      </c>
      <c r="Q426" s="27">
        <v>1.3359864761387359</v>
      </c>
      <c r="R426" s="27">
        <v>1.335986476138683</v>
      </c>
      <c r="S426" s="27">
        <v>1.3359864761387881</v>
      </c>
      <c r="T426" s="27">
        <v>1.2176958261092039</v>
      </c>
      <c r="U426" s="27">
        <v>1.2176603282649949</v>
      </c>
      <c r="V426" s="27">
        <v>1.217660328264891</v>
      </c>
      <c r="W426" s="27">
        <v>1.2176603282648391</v>
      </c>
      <c r="X426" s="27">
        <v>1.217660328264891</v>
      </c>
      <c r="Y426" s="27">
        <v>1.2176603282649689</v>
      </c>
      <c r="Z426" s="27">
        <v>1.2176603282649689</v>
      </c>
      <c r="AA426" s="27">
        <v>1.2176603282649689</v>
      </c>
      <c r="AB426" s="27">
        <v>1.2176603282649689</v>
      </c>
      <c r="AC426" s="27">
        <v>1.2176603282649689</v>
      </c>
      <c r="AD426" s="27">
        <v>1.2176603282649689</v>
      </c>
      <c r="AE426" s="27">
        <v>0</v>
      </c>
      <c r="AF426" s="27">
        <v>0</v>
      </c>
      <c r="AG426" s="28">
        <v>0</v>
      </c>
    </row>
    <row r="427" spans="1:33" ht="15.75" customHeight="1" x14ac:dyDescent="0.2">
      <c r="A427" s="19" t="s">
        <v>75</v>
      </c>
      <c r="B427" s="20" t="s">
        <v>411</v>
      </c>
      <c r="C427" s="29">
        <v>-0.57233812468781586</v>
      </c>
      <c r="D427" s="29">
        <v>-0.57233812468781586</v>
      </c>
      <c r="E427" s="29">
        <v>-0.57233812468781586</v>
      </c>
      <c r="F427" s="29">
        <v>-0.22868692519102179</v>
      </c>
      <c r="G427" s="29">
        <v>-0.22868692519102179</v>
      </c>
      <c r="H427" s="29">
        <v>-0.22868692519102179</v>
      </c>
      <c r="I427" s="29">
        <v>-0.22868692519102179</v>
      </c>
      <c r="J427" s="29">
        <v>-0.22868692519102179</v>
      </c>
      <c r="K427" s="29">
        <v>-0.22868692519102179</v>
      </c>
      <c r="L427" s="29">
        <v>-0.22868692519102179</v>
      </c>
      <c r="M427" s="29">
        <v>-0.22868692519102179</v>
      </c>
      <c r="N427" s="29">
        <v>-0.22868692519102179</v>
      </c>
      <c r="O427" s="29">
        <v>-0.22868692519102179</v>
      </c>
      <c r="P427" s="29">
        <v>-0.22868692519102179</v>
      </c>
      <c r="Q427" s="29">
        <v>-0.22868692519102179</v>
      </c>
      <c r="R427" s="29">
        <v>-0.22868692519102179</v>
      </c>
      <c r="S427" s="29">
        <v>-0.22868692519102179</v>
      </c>
      <c r="T427" s="29">
        <v>-0.22868692519102179</v>
      </c>
      <c r="U427" s="29">
        <v>-0.22868692519102179</v>
      </c>
      <c r="V427" s="29">
        <v>-0.22868692519102179</v>
      </c>
      <c r="W427" s="29">
        <v>-0.22868692519102179</v>
      </c>
      <c r="X427" s="29">
        <v>-0.22868692519102179</v>
      </c>
      <c r="Y427" s="29">
        <v>-0.22868692519102179</v>
      </c>
      <c r="Z427" s="29">
        <v>-0.22868692519102179</v>
      </c>
      <c r="AA427" s="29">
        <v>-0.22868692519102179</v>
      </c>
      <c r="AB427" s="29">
        <v>-0.22868692519102179</v>
      </c>
      <c r="AC427" s="29">
        <v>-0.22868692519102179</v>
      </c>
      <c r="AD427" s="29">
        <v>-0.22868692519102179</v>
      </c>
      <c r="AE427" s="29">
        <v>0</v>
      </c>
      <c r="AF427" s="29">
        <v>0</v>
      </c>
      <c r="AG427" s="30">
        <v>0</v>
      </c>
    </row>
    <row r="428" spans="1:33" ht="15.75" customHeight="1" x14ac:dyDescent="0.2">
      <c r="A428" s="17" t="s">
        <v>75</v>
      </c>
      <c r="B428" s="18" t="s">
        <v>412</v>
      </c>
      <c r="C428" s="27">
        <v>-2.670160292799999</v>
      </c>
      <c r="D428" s="27">
        <v>-2.7136992122239989</v>
      </c>
      <c r="E428" s="27">
        <v>-2.7572381316479988</v>
      </c>
      <c r="F428" s="27">
        <v>-2.8007770510719991</v>
      </c>
      <c r="G428" s="27">
        <v>-2.8443159704959982</v>
      </c>
      <c r="H428" s="27">
        <v>-2.8878548899199989</v>
      </c>
      <c r="I428" s="27">
        <v>-2.931393809343998</v>
      </c>
      <c r="J428" s="27">
        <v>-2.9749327287679979</v>
      </c>
      <c r="K428" s="27">
        <v>-3.0184716481919982</v>
      </c>
      <c r="L428" s="27">
        <v>-3.0620105676159981</v>
      </c>
      <c r="M428" s="27">
        <v>-3.1055494870399989</v>
      </c>
      <c r="N428" s="27">
        <v>-3.116503298619806</v>
      </c>
      <c r="O428" s="27">
        <v>-3.1274571101996131</v>
      </c>
      <c r="P428" s="27">
        <v>-3.1384109217794212</v>
      </c>
      <c r="Q428" s="27">
        <v>-3.149364733359227</v>
      </c>
      <c r="R428" s="27">
        <v>-3.160318544939035</v>
      </c>
      <c r="S428" s="27">
        <v>-3.1712723565188421</v>
      </c>
      <c r="T428" s="27">
        <v>-3.1822261680986492</v>
      </c>
      <c r="U428" s="27">
        <v>-3.1931799796784559</v>
      </c>
      <c r="V428" s="27">
        <v>-3.204133791258263</v>
      </c>
      <c r="W428" s="27">
        <v>-3.2150876028380702</v>
      </c>
      <c r="X428" s="27">
        <v>-3.2260414144178782</v>
      </c>
      <c r="Y428" s="27">
        <v>-3.236995225997684</v>
      </c>
      <c r="Z428" s="27">
        <v>-3.247949037577492</v>
      </c>
      <c r="AA428" s="27">
        <v>-3.2589028491572991</v>
      </c>
      <c r="AB428" s="27">
        <v>-3.2698566607371049</v>
      </c>
      <c r="AC428" s="27">
        <v>-3.2808104723169138</v>
      </c>
      <c r="AD428" s="27">
        <v>-3.29176428389672</v>
      </c>
      <c r="AE428" s="27">
        <v>0</v>
      </c>
      <c r="AF428" s="27">
        <v>0</v>
      </c>
      <c r="AG428" s="28">
        <v>0</v>
      </c>
    </row>
    <row r="429" spans="1:33" ht="15.75" customHeight="1" x14ac:dyDescent="0.2">
      <c r="A429" s="19" t="s">
        <v>75</v>
      </c>
      <c r="B429" s="20" t="s">
        <v>413</v>
      </c>
      <c r="C429" s="29">
        <v>-0.72328577321190357</v>
      </c>
      <c r="D429" s="29">
        <v>-0.67812354088358762</v>
      </c>
      <c r="E429" s="29">
        <v>-0.66533002241588057</v>
      </c>
      <c r="F429" s="29">
        <v>-0.57748717509964931</v>
      </c>
      <c r="G429" s="29">
        <v>-0.50514187353200368</v>
      </c>
      <c r="H429" s="29">
        <v>-0.41302485433421787</v>
      </c>
      <c r="I429" s="29">
        <v>-0.33559790110606691</v>
      </c>
      <c r="J429" s="29">
        <v>-0.35559855090897308</v>
      </c>
      <c r="K429" s="29">
        <v>-0.3504000793766277</v>
      </c>
      <c r="L429" s="29">
        <v>-0.32383549981697962</v>
      </c>
      <c r="M429" s="29">
        <v>-0.33068881694355168</v>
      </c>
      <c r="N429" s="29">
        <v>-0.33742102974881238</v>
      </c>
      <c r="O429" s="29">
        <v>-0.34233268350417101</v>
      </c>
      <c r="P429" s="29">
        <v>-0.29199658804784773</v>
      </c>
      <c r="Q429" s="29">
        <v>-0.28335752694883343</v>
      </c>
      <c r="R429" s="29">
        <v>-0.28305120180785159</v>
      </c>
      <c r="S429" s="29">
        <v>-0.27839751194897211</v>
      </c>
      <c r="T429" s="29">
        <v>-0.2630957606601414</v>
      </c>
      <c r="U429" s="29">
        <v>-0.25666488863272607</v>
      </c>
      <c r="V429" s="29">
        <v>-0.29140921292377853</v>
      </c>
      <c r="W429" s="29">
        <v>-0.31036958509915358</v>
      </c>
      <c r="X429" s="29">
        <v>-0.3051582040589122</v>
      </c>
      <c r="Y429" s="29">
        <v>-0.30075729447988148</v>
      </c>
      <c r="Z429" s="29">
        <v>-0.2855729810131804</v>
      </c>
      <c r="AA429" s="29">
        <v>-0.28274078528216801</v>
      </c>
      <c r="AB429" s="29">
        <v>-0.28206973705362282</v>
      </c>
      <c r="AC429" s="29">
        <v>-0.27977977729323439</v>
      </c>
      <c r="AD429" s="29">
        <v>-0.27820385717695578</v>
      </c>
      <c r="AE429" s="29">
        <v>0</v>
      </c>
      <c r="AF429" s="29">
        <v>0</v>
      </c>
      <c r="AG429" s="30">
        <v>0</v>
      </c>
    </row>
    <row r="430" spans="1:33" ht="15.75" customHeight="1" x14ac:dyDescent="0.2">
      <c r="A430" s="17" t="s">
        <v>75</v>
      </c>
      <c r="B430" s="18" t="s">
        <v>414</v>
      </c>
      <c r="C430" s="27">
        <v>-5.6021118139932879E-2</v>
      </c>
      <c r="D430" s="27">
        <v>-5.1577512870604622E-2</v>
      </c>
      <c r="E430" s="27">
        <v>-5.022897769533604E-2</v>
      </c>
      <c r="F430" s="27">
        <v>-3.9083145593862882E-2</v>
      </c>
      <c r="G430" s="27">
        <v>-3.1122672831742339E-2</v>
      </c>
      <c r="H430" s="27">
        <v>-2.128546154576114E-2</v>
      </c>
      <c r="I430" s="27">
        <v>-1.28269418210095E-2</v>
      </c>
      <c r="J430" s="27">
        <v>-1.29524110264064E-2</v>
      </c>
      <c r="K430" s="27">
        <v>-1.3425378565750601E-2</v>
      </c>
      <c r="L430" s="27">
        <v>-1.1360845057685609E-2</v>
      </c>
      <c r="M430" s="27">
        <v>-1.1759980667811309E-2</v>
      </c>
      <c r="N430" s="27">
        <v>-1.427459229805015E-2</v>
      </c>
      <c r="O430" s="27">
        <v>-1.616933050731037E-2</v>
      </c>
      <c r="P430" s="27">
        <v>-1.085448409949333E-2</v>
      </c>
      <c r="Q430" s="27">
        <v>-8.9726183991191023E-3</v>
      </c>
      <c r="R430" s="27">
        <v>-1.0801442820855789E-2</v>
      </c>
      <c r="S430" s="27">
        <v>-1.1983249871094399E-2</v>
      </c>
      <c r="T430" s="27">
        <v>-1.196562628341606E-2</v>
      </c>
      <c r="U430" s="27">
        <v>-1.262214036514661E-2</v>
      </c>
      <c r="V430" s="27">
        <v>-1.65129352944712E-2</v>
      </c>
      <c r="W430" s="27">
        <v>-1.8955917158111981E-2</v>
      </c>
      <c r="X430" s="27">
        <v>-1.9364718205174269E-2</v>
      </c>
      <c r="Y430" s="27">
        <v>-1.972726934819662E-2</v>
      </c>
      <c r="Z430" s="27">
        <v>-1.8823381687566362E-2</v>
      </c>
      <c r="AA430" s="27">
        <v>-1.8835720617546368E-2</v>
      </c>
      <c r="AB430" s="27">
        <v>-1.9088155462988119E-2</v>
      </c>
      <c r="AC430" s="27">
        <v>-1.9275802774622888E-2</v>
      </c>
      <c r="AD430" s="27">
        <v>-1.9463840802278622E-2</v>
      </c>
      <c r="AE430" s="27">
        <v>0</v>
      </c>
      <c r="AF430" s="27">
        <v>0</v>
      </c>
      <c r="AG430" s="28">
        <v>0</v>
      </c>
    </row>
    <row r="431" spans="1:33" ht="15.75" customHeight="1" x14ac:dyDescent="0.2">
      <c r="A431" s="19" t="s">
        <v>75</v>
      </c>
      <c r="B431" s="20" t="s">
        <v>415</v>
      </c>
      <c r="C431" s="29">
        <v>-0.30041712823708328</v>
      </c>
      <c r="D431" s="29">
        <v>-0.28557620794231747</v>
      </c>
      <c r="E431" s="29">
        <v>-0.27970391117048998</v>
      </c>
      <c r="F431" s="29">
        <v>-0.24301988377402431</v>
      </c>
      <c r="G431" s="29">
        <v>-0.21450364728937771</v>
      </c>
      <c r="H431" s="29">
        <v>-0.17899501400415271</v>
      </c>
      <c r="I431" s="29">
        <v>-0.14645456045791419</v>
      </c>
      <c r="J431" s="29">
        <v>-0.13979016672489369</v>
      </c>
      <c r="K431" s="29">
        <v>-0.13476899522750641</v>
      </c>
      <c r="L431" s="29">
        <v>-0.1223766854977318</v>
      </c>
      <c r="M431" s="29">
        <v>-0.1177951150672394</v>
      </c>
      <c r="N431" s="29">
        <v>-0.12035305994498641</v>
      </c>
      <c r="O431" s="29">
        <v>-0.1218113766484122</v>
      </c>
      <c r="P431" s="29">
        <v>-0.1013650139859593</v>
      </c>
      <c r="Q431" s="29">
        <v>-9.1048587405088255E-2</v>
      </c>
      <c r="R431" s="29">
        <v>-9.2899355906362557E-2</v>
      </c>
      <c r="S431" s="29">
        <v>-9.2518850604109804E-2</v>
      </c>
      <c r="T431" s="29">
        <v>-8.7044459597204429E-2</v>
      </c>
      <c r="U431" s="29">
        <v>-8.5642715314826687E-2</v>
      </c>
      <c r="V431" s="29">
        <v>-0.1008942115041456</v>
      </c>
      <c r="W431" s="29">
        <v>-0.1095309935945888</v>
      </c>
      <c r="X431" s="29">
        <v>-0.10857662713912621</v>
      </c>
      <c r="Y431" s="29">
        <v>-0.10781120100554729</v>
      </c>
      <c r="Z431" s="29">
        <v>-0.10113755320002731</v>
      </c>
      <c r="AA431" s="29">
        <v>-9.9315468553205083E-2</v>
      </c>
      <c r="AB431" s="29">
        <v>-9.8955210901186086E-2</v>
      </c>
      <c r="AC431" s="29">
        <v>-9.8510774649424385E-2</v>
      </c>
      <c r="AD431" s="29">
        <v>-9.8273308777009932E-2</v>
      </c>
      <c r="AE431" s="29">
        <v>0</v>
      </c>
      <c r="AF431" s="29">
        <v>0</v>
      </c>
      <c r="AG431" s="30">
        <v>0</v>
      </c>
    </row>
    <row r="432" spans="1:33" ht="15.75" customHeight="1" x14ac:dyDescent="0.2">
      <c r="A432" s="17" t="s">
        <v>75</v>
      </c>
      <c r="B432" s="18" t="s">
        <v>416</v>
      </c>
      <c r="C432" s="27">
        <v>-0.29778365325993111</v>
      </c>
      <c r="D432" s="27">
        <v>-0.28215530455890619</v>
      </c>
      <c r="E432" s="27">
        <v>-0.27579809039579323</v>
      </c>
      <c r="F432" s="27">
        <v>-0.23770730864378889</v>
      </c>
      <c r="G432" s="27">
        <v>-0.2080976584592342</v>
      </c>
      <c r="H432" s="27">
        <v>-0.1713341034326539</v>
      </c>
      <c r="I432" s="27">
        <v>-0.13769093898136969</v>
      </c>
      <c r="J432" s="27">
        <v>-0.13076705900163291</v>
      </c>
      <c r="K432" s="27">
        <v>-0.12555009730843589</v>
      </c>
      <c r="L432" s="27">
        <v>-0.1127487261270176</v>
      </c>
      <c r="M432" s="27">
        <v>-0.1080182218212003</v>
      </c>
      <c r="N432" s="27">
        <v>-0.11065392136174421</v>
      </c>
      <c r="O432" s="27">
        <v>-0.11215436151677891</v>
      </c>
      <c r="P432" s="27">
        <v>-9.1083658711784504E-2</v>
      </c>
      <c r="Q432" s="27">
        <v>-8.0485999520494109E-2</v>
      </c>
      <c r="R432" s="27">
        <v>-8.2309279528643239E-2</v>
      </c>
      <c r="S432" s="27">
        <v>-8.2041814706739394E-2</v>
      </c>
      <c r="T432" s="27">
        <v>-7.7002392229471139E-2</v>
      </c>
      <c r="U432" s="27">
        <v>-7.5776537138836517E-2</v>
      </c>
      <c r="V432" s="27">
        <v>-9.0147454811122615E-2</v>
      </c>
      <c r="W432" s="27">
        <v>-9.8321893013951014E-2</v>
      </c>
      <c r="X432" s="27">
        <v>-9.751204173006045E-2</v>
      </c>
      <c r="Y432" s="27">
        <v>-9.6878105774423601E-2</v>
      </c>
      <c r="Z432" s="27">
        <v>-9.0709344668749511E-2</v>
      </c>
      <c r="AA432" s="27">
        <v>-8.9083570375729004E-2</v>
      </c>
      <c r="AB432" s="27">
        <v>-8.8825875327879805E-2</v>
      </c>
      <c r="AC432" s="27">
        <v>-8.848822847664542E-2</v>
      </c>
      <c r="AD432" s="27">
        <v>-8.8343315973985065E-2</v>
      </c>
      <c r="AE432" s="27">
        <v>0</v>
      </c>
      <c r="AF432" s="27">
        <v>0</v>
      </c>
      <c r="AG432" s="28">
        <v>0</v>
      </c>
    </row>
    <row r="433" spans="1:33" ht="15.75" customHeight="1" x14ac:dyDescent="0.2">
      <c r="A433" s="19" t="s">
        <v>75</v>
      </c>
      <c r="B433" s="20" t="s">
        <v>417</v>
      </c>
      <c r="C433" s="29">
        <v>-6.9063873574956261E-2</v>
      </c>
      <c r="D433" s="29">
        <v>-5.881451551175932E-2</v>
      </c>
      <c r="E433" s="29">
        <v>-5.9599043154261303E-2</v>
      </c>
      <c r="F433" s="29">
        <v>-5.7676837087973241E-2</v>
      </c>
      <c r="G433" s="29">
        <v>-5.1417894951649522E-2</v>
      </c>
      <c r="H433" s="29">
        <v>-4.1410275351650282E-2</v>
      </c>
      <c r="I433" s="29">
        <v>-3.8625459845773549E-2</v>
      </c>
      <c r="J433" s="29">
        <v>-7.2088914156040074E-2</v>
      </c>
      <c r="K433" s="29">
        <v>-7.6655608274934853E-2</v>
      </c>
      <c r="L433" s="29">
        <v>-7.7349243134544693E-2</v>
      </c>
      <c r="M433" s="29">
        <v>-9.3115499387300696E-2</v>
      </c>
      <c r="N433" s="29">
        <v>-9.213945614403167E-2</v>
      </c>
      <c r="O433" s="29">
        <v>-9.2197614831669578E-2</v>
      </c>
      <c r="P433" s="29">
        <v>-8.8693431250610508E-2</v>
      </c>
      <c r="Q433" s="29">
        <v>-0.102850321624132</v>
      </c>
      <c r="R433" s="29">
        <v>-9.7041123551990072E-2</v>
      </c>
      <c r="S433" s="29">
        <v>-9.1853596767028561E-2</v>
      </c>
      <c r="T433" s="29">
        <v>-8.708328255004974E-2</v>
      </c>
      <c r="U433" s="29">
        <v>-8.2623495813916314E-2</v>
      </c>
      <c r="V433" s="29">
        <v>-8.3854611314039096E-2</v>
      </c>
      <c r="W433" s="29">
        <v>-8.3560781332501763E-2</v>
      </c>
      <c r="X433" s="29">
        <v>-7.9704816984551216E-2</v>
      </c>
      <c r="Y433" s="29">
        <v>-7.6340718351713951E-2</v>
      </c>
      <c r="Z433" s="29">
        <v>-7.4902701456837195E-2</v>
      </c>
      <c r="AA433" s="29">
        <v>-7.5506025735687515E-2</v>
      </c>
      <c r="AB433" s="29">
        <v>-7.5200495361568823E-2</v>
      </c>
      <c r="AC433" s="29">
        <v>-7.3504971392541765E-2</v>
      </c>
      <c r="AD433" s="29">
        <v>-7.2123391623682212E-2</v>
      </c>
      <c r="AE433" s="29">
        <v>0</v>
      </c>
      <c r="AF433" s="29">
        <v>0</v>
      </c>
      <c r="AG433" s="30">
        <v>0</v>
      </c>
    </row>
    <row r="434" spans="1:33" ht="15.75" customHeight="1" x14ac:dyDescent="0.2">
      <c r="A434" s="17" t="s">
        <v>75</v>
      </c>
      <c r="B434" s="18" t="s">
        <v>418</v>
      </c>
      <c r="C434" s="27">
        <v>0</v>
      </c>
      <c r="D434" s="27">
        <v>0</v>
      </c>
      <c r="E434" s="27">
        <v>0</v>
      </c>
      <c r="F434" s="27">
        <v>0</v>
      </c>
      <c r="G434" s="27">
        <v>0</v>
      </c>
      <c r="H434" s="27">
        <v>0</v>
      </c>
      <c r="I434" s="27">
        <v>0</v>
      </c>
      <c r="J434" s="27">
        <v>0</v>
      </c>
      <c r="K434" s="27">
        <v>0</v>
      </c>
      <c r="L434" s="27">
        <v>0</v>
      </c>
      <c r="M434" s="27">
        <v>0</v>
      </c>
      <c r="N434" s="27">
        <v>0</v>
      </c>
      <c r="O434" s="27">
        <v>0</v>
      </c>
      <c r="P434" s="27">
        <v>0</v>
      </c>
      <c r="Q434" s="27">
        <v>0</v>
      </c>
      <c r="R434" s="27">
        <v>0</v>
      </c>
      <c r="S434" s="27">
        <v>0</v>
      </c>
      <c r="T434" s="27">
        <v>0</v>
      </c>
      <c r="U434" s="27">
        <v>0</v>
      </c>
      <c r="V434" s="27">
        <v>0</v>
      </c>
      <c r="W434" s="27">
        <v>0</v>
      </c>
      <c r="X434" s="27">
        <v>0</v>
      </c>
      <c r="Y434" s="27">
        <v>0</v>
      </c>
      <c r="Z434" s="27">
        <v>0</v>
      </c>
      <c r="AA434" s="27">
        <v>0</v>
      </c>
      <c r="AB434" s="27">
        <v>0</v>
      </c>
      <c r="AC434" s="27">
        <v>0</v>
      </c>
      <c r="AD434" s="27">
        <v>0</v>
      </c>
      <c r="AE434" s="27">
        <v>0</v>
      </c>
      <c r="AF434" s="27">
        <v>0</v>
      </c>
      <c r="AG434" s="28">
        <v>0</v>
      </c>
    </row>
    <row r="435" spans="1:33" ht="15.75" customHeight="1" x14ac:dyDescent="0.2">
      <c r="A435" s="17" t="s">
        <v>75</v>
      </c>
      <c r="B435" s="18" t="s">
        <v>419</v>
      </c>
      <c r="C435" s="27">
        <v>-2.851413308168706E-2</v>
      </c>
      <c r="D435" s="27">
        <v>3.1846925163114929E-2</v>
      </c>
      <c r="E435" s="27">
        <v>-0.1186423890646416</v>
      </c>
      <c r="F435" s="27">
        <v>-1.6151215083192661E-2</v>
      </c>
      <c r="G435" s="27">
        <v>2.4919287837542249E-2</v>
      </c>
      <c r="H435" s="27">
        <v>3.1358883238162501E-2</v>
      </c>
      <c r="I435" s="27">
        <v>6.6358153449536952E-2</v>
      </c>
      <c r="J435" s="27">
        <v>2.0727778119895509E-2</v>
      </c>
      <c r="K435" s="27">
        <v>-3.2276244830077877E-2</v>
      </c>
      <c r="L435" s="27">
        <v>-3.4610963609751022E-2</v>
      </c>
      <c r="M435" s="27">
        <v>2.6941588756456931E-2</v>
      </c>
      <c r="N435" s="27">
        <v>-5.8681641431667791E-2</v>
      </c>
      <c r="O435" s="27">
        <v>-0.1143485403250738</v>
      </c>
      <c r="P435" s="27">
        <v>-1.7464962163255601E-2</v>
      </c>
      <c r="Q435" s="27">
        <v>-6.1512600437359947E-2</v>
      </c>
      <c r="R435" s="27">
        <v>-7.8489997033012973E-2</v>
      </c>
      <c r="S435" s="27">
        <v>-3.1509811085719652E-2</v>
      </c>
      <c r="T435" s="27">
        <v>-3.2313120844183738E-2</v>
      </c>
      <c r="U435" s="27">
        <v>-3.7580049389435398E-2</v>
      </c>
      <c r="V435" s="27">
        <v>2.6636257635471929E-2</v>
      </c>
      <c r="W435" s="27">
        <v>-6.7354560900993191E-2</v>
      </c>
      <c r="X435" s="27">
        <v>1.1288894818494341E-2</v>
      </c>
      <c r="Y435" s="27">
        <v>7.1865975532175691E-2</v>
      </c>
      <c r="Z435" s="27">
        <v>5.2775049072171377E-2</v>
      </c>
      <c r="AA435" s="27">
        <v>6.9161091814146758E-2</v>
      </c>
      <c r="AB435" s="27">
        <v>8.5547134556115623E-2</v>
      </c>
      <c r="AC435" s="27">
        <v>0.101933177298091</v>
      </c>
      <c r="AD435" s="27">
        <v>0.1183192200400664</v>
      </c>
      <c r="AE435" s="27">
        <v>0.1183192200400664</v>
      </c>
      <c r="AF435" s="27">
        <v>0.1183192200400664</v>
      </c>
      <c r="AG435" s="28">
        <v>0.1183192200400664</v>
      </c>
    </row>
    <row r="436" spans="1:33" ht="15.75" customHeight="1" x14ac:dyDescent="0.2">
      <c r="A436" s="17" t="s">
        <v>77</v>
      </c>
      <c r="B436" s="18" t="s">
        <v>406</v>
      </c>
      <c r="C436" s="27">
        <v>2.0098310083260742</v>
      </c>
      <c r="D436" s="27">
        <v>2.0098310083256572</v>
      </c>
      <c r="E436" s="27">
        <v>2.0098310083256572</v>
      </c>
      <c r="F436" s="27">
        <v>2.009831008325762</v>
      </c>
      <c r="G436" s="27">
        <v>2.0098310083260742</v>
      </c>
      <c r="H436" s="27">
        <v>2.009831008325865</v>
      </c>
      <c r="I436" s="27">
        <v>3.4668461489115998</v>
      </c>
      <c r="J436" s="27">
        <v>1.769506663661389</v>
      </c>
      <c r="K436" s="27">
        <v>0.87812513513133195</v>
      </c>
      <c r="L436" s="27">
        <v>0.45927618130319081</v>
      </c>
      <c r="M436" s="27">
        <v>0.36109149258388129</v>
      </c>
      <c r="N436" s="27">
        <v>0.36109149258367279</v>
      </c>
      <c r="O436" s="27">
        <v>0.36109149258377699</v>
      </c>
      <c r="P436" s="27">
        <v>0.36109149258356871</v>
      </c>
      <c r="Q436" s="27">
        <v>0.36109149258377699</v>
      </c>
      <c r="R436" s="27">
        <v>0.36109149258356871</v>
      </c>
      <c r="S436" s="27">
        <v>0.36109149258367279</v>
      </c>
      <c r="T436" s="27">
        <v>0.86069659258519471</v>
      </c>
      <c r="U436" s="27">
        <v>0.86069659258519471</v>
      </c>
      <c r="V436" s="27">
        <v>0.86069659258529896</v>
      </c>
      <c r="W436" s="27">
        <v>0.86069659258509046</v>
      </c>
      <c r="X436" s="27">
        <v>0.86069659258550735</v>
      </c>
      <c r="Y436" s="27">
        <v>0.86069659258509046</v>
      </c>
      <c r="Z436" s="27">
        <v>0.86069659258509046</v>
      </c>
      <c r="AA436" s="27">
        <v>0.86069659258509046</v>
      </c>
      <c r="AB436" s="27">
        <v>0.86069659258509046</v>
      </c>
      <c r="AC436" s="27">
        <v>0.86069659258509046</v>
      </c>
      <c r="AD436" s="27">
        <v>0.86069659258509046</v>
      </c>
      <c r="AE436" s="27">
        <v>0</v>
      </c>
      <c r="AF436" s="27">
        <v>0</v>
      </c>
      <c r="AG436" s="28">
        <v>0</v>
      </c>
    </row>
    <row r="437" spans="1:33" ht="15.75" customHeight="1" x14ac:dyDescent="0.2">
      <c r="A437" s="19" t="s">
        <v>77</v>
      </c>
      <c r="B437" s="20" t="s">
        <v>407</v>
      </c>
      <c r="C437" s="29">
        <v>0.52987701971343881</v>
      </c>
      <c r="D437" s="29">
        <v>0.52987701971328249</v>
      </c>
      <c r="E437" s="29">
        <v>0.52987701971330847</v>
      </c>
      <c r="F437" s="29">
        <v>0.52987701971336065</v>
      </c>
      <c r="G437" s="29">
        <v>0.52987701971333456</v>
      </c>
      <c r="H437" s="29">
        <v>0.52987701971328249</v>
      </c>
      <c r="I437" s="29">
        <v>0.80992970288510924</v>
      </c>
      <c r="J437" s="29">
        <v>0.40376697027249497</v>
      </c>
      <c r="K437" s="29">
        <v>0.21195331894443589</v>
      </c>
      <c r="L437" s="29">
        <v>0.14446773954641159</v>
      </c>
      <c r="M437" s="29">
        <v>0.128648073421535</v>
      </c>
      <c r="N437" s="29">
        <v>0.12864807342169129</v>
      </c>
      <c r="O437" s="29">
        <v>0.12864807342145679</v>
      </c>
      <c r="P437" s="29">
        <v>0.12864807342166529</v>
      </c>
      <c r="Q437" s="29">
        <v>0.1286480734215871</v>
      </c>
      <c r="R437" s="29">
        <v>0.1286480734215871</v>
      </c>
      <c r="S437" s="29">
        <v>0.12864807342156109</v>
      </c>
      <c r="T437" s="29">
        <v>0.18415975119956579</v>
      </c>
      <c r="U437" s="29">
        <v>0.18415975119953981</v>
      </c>
      <c r="V437" s="29">
        <v>0.18415975119956579</v>
      </c>
      <c r="W437" s="29">
        <v>0.18415975119948769</v>
      </c>
      <c r="X437" s="29">
        <v>0.18415975119956579</v>
      </c>
      <c r="Y437" s="29">
        <v>0.18415975119948769</v>
      </c>
      <c r="Z437" s="29">
        <v>0.18415975119953981</v>
      </c>
      <c r="AA437" s="29">
        <v>0.18415975119953981</v>
      </c>
      <c r="AB437" s="29">
        <v>0.18415975119953981</v>
      </c>
      <c r="AC437" s="29">
        <v>0.18415975119953981</v>
      </c>
      <c r="AD437" s="29">
        <v>0.18415975119953981</v>
      </c>
      <c r="AE437" s="29">
        <v>0</v>
      </c>
      <c r="AF437" s="29">
        <v>0</v>
      </c>
      <c r="AG437" s="30">
        <v>0</v>
      </c>
    </row>
    <row r="438" spans="1:33" ht="15.75" customHeight="1" x14ac:dyDescent="0.2">
      <c r="A438" s="17" t="s">
        <v>77</v>
      </c>
      <c r="B438" s="18" t="s">
        <v>408</v>
      </c>
      <c r="C438" s="27">
        <v>-1.014494973229892</v>
      </c>
      <c r="D438" s="27">
        <v>-1.014494973229892</v>
      </c>
      <c r="E438" s="27">
        <v>-1.014494973229787</v>
      </c>
      <c r="F438" s="27">
        <v>-1.0144949732298389</v>
      </c>
      <c r="G438" s="27">
        <v>-1.014494973229944</v>
      </c>
      <c r="H438" s="27">
        <v>-1.0144949732298389</v>
      </c>
      <c r="I438" s="27">
        <v>-0.78134498320849843</v>
      </c>
      <c r="J438" s="27">
        <v>-1.263742391012372</v>
      </c>
      <c r="K438" s="27">
        <v>-1.460402108814624</v>
      </c>
      <c r="L438" s="27">
        <v>-1.675130194895369</v>
      </c>
      <c r="M438" s="27">
        <v>-1.7254657874724799</v>
      </c>
      <c r="N438" s="27">
        <v>-1.725465787472428</v>
      </c>
      <c r="O438" s="27">
        <v>-1.7254657874724539</v>
      </c>
      <c r="P438" s="27">
        <v>-1.7254657874724799</v>
      </c>
      <c r="Q438" s="27">
        <v>-1.7254657874724539</v>
      </c>
      <c r="R438" s="27">
        <v>-1.725465787472402</v>
      </c>
      <c r="S438" s="27">
        <v>-1.725465787472428</v>
      </c>
      <c r="T438" s="27">
        <v>-1.2992247240615029</v>
      </c>
      <c r="U438" s="27">
        <v>-1.299224724061399</v>
      </c>
      <c r="V438" s="27">
        <v>-1.299224724061451</v>
      </c>
      <c r="W438" s="27">
        <v>-1.299224724061451</v>
      </c>
      <c r="X438" s="27">
        <v>-1.299224724061347</v>
      </c>
      <c r="Y438" s="27">
        <v>-1.299224724061451</v>
      </c>
      <c r="Z438" s="27">
        <v>-1.299224724061451</v>
      </c>
      <c r="AA438" s="27">
        <v>-1.299224724061451</v>
      </c>
      <c r="AB438" s="27">
        <v>-1.299224724061451</v>
      </c>
      <c r="AC438" s="27">
        <v>-1.299224724061451</v>
      </c>
      <c r="AD438" s="27">
        <v>-1.299224724061451</v>
      </c>
      <c r="AE438" s="27">
        <v>0</v>
      </c>
      <c r="AF438" s="27">
        <v>0</v>
      </c>
      <c r="AG438" s="28">
        <v>0</v>
      </c>
    </row>
    <row r="439" spans="1:33" ht="15.75" customHeight="1" x14ac:dyDescent="0.2">
      <c r="A439" s="19" t="s">
        <v>77</v>
      </c>
      <c r="B439" s="20" t="s">
        <v>409</v>
      </c>
      <c r="C439" s="29">
        <v>0.22758194199226031</v>
      </c>
      <c r="D439" s="29">
        <v>0.22758194199244269</v>
      </c>
      <c r="E439" s="29">
        <v>0.22758194199223419</v>
      </c>
      <c r="F439" s="29">
        <v>0.2275819419924166</v>
      </c>
      <c r="G439" s="29">
        <v>0.22758194199233839</v>
      </c>
      <c r="H439" s="29">
        <v>0.22758194199233839</v>
      </c>
      <c r="I439" s="29">
        <v>0.8736082567636837</v>
      </c>
      <c r="J439" s="29">
        <v>0.91107274697781071</v>
      </c>
      <c r="K439" s="29">
        <v>0.71831754788327129</v>
      </c>
      <c r="L439" s="29">
        <v>0.40425730479684552</v>
      </c>
      <c r="M439" s="29">
        <v>0.33063671454628718</v>
      </c>
      <c r="N439" s="29">
        <v>0.33063671454623511</v>
      </c>
      <c r="O439" s="29">
        <v>0.33063671454628718</v>
      </c>
      <c r="P439" s="29">
        <v>0.33063671454613092</v>
      </c>
      <c r="Q439" s="29">
        <v>0.33063671454641741</v>
      </c>
      <c r="R439" s="29">
        <v>0.33063671454620902</v>
      </c>
      <c r="S439" s="29">
        <v>0.33063671454623511</v>
      </c>
      <c r="T439" s="29">
        <v>0.33063671454618287</v>
      </c>
      <c r="U439" s="29">
        <v>0.33063671454633919</v>
      </c>
      <c r="V439" s="29">
        <v>0.33063671454618287</v>
      </c>
      <c r="W439" s="29">
        <v>0.33063671454626109</v>
      </c>
      <c r="X439" s="29">
        <v>0.3306367145461569</v>
      </c>
      <c r="Y439" s="29">
        <v>0.33063671454628718</v>
      </c>
      <c r="Z439" s="29">
        <v>0.33063671454631322</v>
      </c>
      <c r="AA439" s="29">
        <v>0.33063671454631322</v>
      </c>
      <c r="AB439" s="29">
        <v>0.33063671454631322</v>
      </c>
      <c r="AC439" s="29">
        <v>0.33063671454631322</v>
      </c>
      <c r="AD439" s="29">
        <v>0.33063671454631322</v>
      </c>
      <c r="AE439" s="29">
        <v>0</v>
      </c>
      <c r="AF439" s="29">
        <v>0</v>
      </c>
      <c r="AG439" s="30">
        <v>0</v>
      </c>
    </row>
    <row r="440" spans="1:33" ht="15.75" customHeight="1" x14ac:dyDescent="0.2">
      <c r="A440" s="17" t="s">
        <v>77</v>
      </c>
      <c r="B440" s="18" t="s">
        <v>410</v>
      </c>
      <c r="C440" s="27">
        <v>-1.328473811976721</v>
      </c>
      <c r="D440" s="27">
        <v>-1.328473811976304</v>
      </c>
      <c r="E440" s="27">
        <v>-1.328473811976304</v>
      </c>
      <c r="F440" s="27">
        <v>-1.328473811976409</v>
      </c>
      <c r="G440" s="27">
        <v>-1.328473811976409</v>
      </c>
      <c r="H440" s="27">
        <v>-1.3284738119766171</v>
      </c>
      <c r="I440" s="27">
        <v>1.0056459917096561</v>
      </c>
      <c r="J440" s="27">
        <v>3.2866450633512061</v>
      </c>
      <c r="K440" s="27">
        <v>3.1400997612944739</v>
      </c>
      <c r="L440" s="27">
        <v>1.802167446580645</v>
      </c>
      <c r="M440" s="27">
        <v>1.4885353683635569</v>
      </c>
      <c r="N440" s="27">
        <v>1.4885353683633491</v>
      </c>
      <c r="O440" s="27">
        <v>1.4885353683633491</v>
      </c>
      <c r="P440" s="27">
        <v>1.4885353683636611</v>
      </c>
      <c r="Q440" s="27">
        <v>1.488535368363245</v>
      </c>
      <c r="R440" s="27">
        <v>1.4885353683631399</v>
      </c>
      <c r="S440" s="27">
        <v>1.4885353683633491</v>
      </c>
      <c r="T440" s="27">
        <v>1.488535368363453</v>
      </c>
      <c r="U440" s="27">
        <v>1.4885353683635569</v>
      </c>
      <c r="V440" s="27">
        <v>1.4885353683635569</v>
      </c>
      <c r="W440" s="27">
        <v>1.488535368363245</v>
      </c>
      <c r="X440" s="27">
        <v>1.4885353683633491</v>
      </c>
      <c r="Y440" s="27">
        <v>1.488535368363036</v>
      </c>
      <c r="Z440" s="27">
        <v>1.488535368363453</v>
      </c>
      <c r="AA440" s="27">
        <v>1.488535368363453</v>
      </c>
      <c r="AB440" s="27">
        <v>1.488535368363453</v>
      </c>
      <c r="AC440" s="27">
        <v>1.488535368363453</v>
      </c>
      <c r="AD440" s="27">
        <v>1.488535368363453</v>
      </c>
      <c r="AE440" s="27">
        <v>0</v>
      </c>
      <c r="AF440" s="27">
        <v>0</v>
      </c>
      <c r="AG440" s="28">
        <v>0</v>
      </c>
    </row>
    <row r="441" spans="1:33" ht="15.75" customHeight="1" x14ac:dyDescent="0.2">
      <c r="A441" s="19" t="s">
        <v>77</v>
      </c>
      <c r="B441" s="20" t="s">
        <v>411</v>
      </c>
      <c r="C441" s="29">
        <v>-0.72436548531230782</v>
      </c>
      <c r="D441" s="29">
        <v>-0.72436548531230782</v>
      </c>
      <c r="E441" s="29">
        <v>-0.72436548531230782</v>
      </c>
      <c r="F441" s="29">
        <v>2.245577662654922</v>
      </c>
      <c r="G441" s="29">
        <v>2.245577662654922</v>
      </c>
      <c r="H441" s="29">
        <v>2.245577662654922</v>
      </c>
      <c r="I441" s="29">
        <v>2.245577662654922</v>
      </c>
      <c r="J441" s="29">
        <v>2.245577662654922</v>
      </c>
      <c r="K441" s="29">
        <v>2.245577662654922</v>
      </c>
      <c r="L441" s="29">
        <v>2.245577662654922</v>
      </c>
      <c r="M441" s="29">
        <v>2.245577662654922</v>
      </c>
      <c r="N441" s="29">
        <v>2.245577662654922</v>
      </c>
      <c r="O441" s="29">
        <v>2.245577662654922</v>
      </c>
      <c r="P441" s="29">
        <v>2.245577662654922</v>
      </c>
      <c r="Q441" s="29">
        <v>2.245577662654922</v>
      </c>
      <c r="R441" s="29">
        <v>2.245577662654922</v>
      </c>
      <c r="S441" s="29">
        <v>2.245577662654922</v>
      </c>
      <c r="T441" s="29">
        <v>2.245577662654922</v>
      </c>
      <c r="U441" s="29">
        <v>2.245577662654922</v>
      </c>
      <c r="V441" s="29">
        <v>2.245577662654922</v>
      </c>
      <c r="W441" s="29">
        <v>2.245577662654922</v>
      </c>
      <c r="X441" s="29">
        <v>2.245577662654922</v>
      </c>
      <c r="Y441" s="29">
        <v>2.245577662654922</v>
      </c>
      <c r="Z441" s="29">
        <v>2.245577662654922</v>
      </c>
      <c r="AA441" s="29">
        <v>2.245577662654922</v>
      </c>
      <c r="AB441" s="29">
        <v>2.245577662654922</v>
      </c>
      <c r="AC441" s="29">
        <v>2.245577662654922</v>
      </c>
      <c r="AD441" s="29">
        <v>2.245577662654922</v>
      </c>
      <c r="AE441" s="29">
        <v>0</v>
      </c>
      <c r="AF441" s="29">
        <v>0</v>
      </c>
      <c r="AG441" s="30">
        <v>0</v>
      </c>
    </row>
    <row r="442" spans="1:33" ht="15.75" customHeight="1" x14ac:dyDescent="0.2">
      <c r="A442" s="17" t="s">
        <v>77</v>
      </c>
      <c r="B442" s="18" t="s">
        <v>412</v>
      </c>
      <c r="C442" s="27">
        <v>-0.12202673999999999</v>
      </c>
      <c r="D442" s="27">
        <v>-0.12651389871999999</v>
      </c>
      <c r="E442" s="27">
        <v>-0.13100105744000001</v>
      </c>
      <c r="F442" s="27">
        <v>-0.13548821616000001</v>
      </c>
      <c r="G442" s="27">
        <v>-0.13997537488</v>
      </c>
      <c r="H442" s="27">
        <v>-0.14446253360000011</v>
      </c>
      <c r="I442" s="27">
        <v>-0.14894969231999999</v>
      </c>
      <c r="J442" s="27">
        <v>-0.15343685103999999</v>
      </c>
      <c r="K442" s="27">
        <v>-0.15792400976000009</v>
      </c>
      <c r="L442" s="27">
        <v>-0.16241116848000009</v>
      </c>
      <c r="M442" s="27">
        <v>-0.1668983272</v>
      </c>
      <c r="N442" s="27">
        <v>-0.16854403520293501</v>
      </c>
      <c r="O442" s="27">
        <v>-0.1701897432058701</v>
      </c>
      <c r="P442" s="27">
        <v>-0.17183545120880511</v>
      </c>
      <c r="Q442" s="27">
        <v>-0.17348115921174009</v>
      </c>
      <c r="R442" s="27">
        <v>-0.17512686721467521</v>
      </c>
      <c r="S442" s="27">
        <v>-0.17677257521761031</v>
      </c>
      <c r="T442" s="27">
        <v>-0.17841828322054529</v>
      </c>
      <c r="U442" s="27">
        <v>-0.1800639912234803</v>
      </c>
      <c r="V442" s="27">
        <v>-0.18170969922641531</v>
      </c>
      <c r="W442" s="27">
        <v>-0.1833554072293504</v>
      </c>
      <c r="X442" s="27">
        <v>-0.18500111523228521</v>
      </c>
      <c r="Y442" s="27">
        <v>-0.1866468232352203</v>
      </c>
      <c r="Z442" s="27">
        <v>-0.1882925312381554</v>
      </c>
      <c r="AA442" s="27">
        <v>-0.18993823924109049</v>
      </c>
      <c r="AB442" s="27">
        <v>-0.19158394724402561</v>
      </c>
      <c r="AC442" s="27">
        <v>-0.19322965524696059</v>
      </c>
      <c r="AD442" s="27">
        <v>-0.19487536324989571</v>
      </c>
      <c r="AE442" s="27">
        <v>0</v>
      </c>
      <c r="AF442" s="27">
        <v>0</v>
      </c>
      <c r="AG442" s="28">
        <v>0</v>
      </c>
    </row>
    <row r="443" spans="1:33" ht="15.75" customHeight="1" x14ac:dyDescent="0.2">
      <c r="A443" s="19" t="s">
        <v>77</v>
      </c>
      <c r="B443" s="20" t="s">
        <v>413</v>
      </c>
      <c r="C443" s="29">
        <v>-0.14619924294350931</v>
      </c>
      <c r="D443" s="29">
        <v>-0.139743564740898</v>
      </c>
      <c r="E443" s="29">
        <v>-0.13989883030555381</v>
      </c>
      <c r="F443" s="29">
        <v>-0.1244737724437051</v>
      </c>
      <c r="G443" s="29">
        <v>-0.112167564352997</v>
      </c>
      <c r="H443" s="29">
        <v>-9.4092240646913711E-2</v>
      </c>
      <c r="I443" s="29">
        <v>-7.8273676991771166E-2</v>
      </c>
      <c r="J443" s="29">
        <v>-8.2500086860145122E-2</v>
      </c>
      <c r="K443" s="29">
        <v>-8.0926336837560842E-2</v>
      </c>
      <c r="L443" s="29">
        <v>-7.4376781340346781E-2</v>
      </c>
      <c r="M443" s="29">
        <v>-7.6930472953090231E-2</v>
      </c>
      <c r="N443" s="29">
        <v>-7.7466335232748776E-2</v>
      </c>
      <c r="O443" s="29">
        <v>-7.880445452230915E-2</v>
      </c>
      <c r="P443" s="29">
        <v>-6.8252950505119744E-2</v>
      </c>
      <c r="Q443" s="29">
        <v>-6.7054930972214419E-2</v>
      </c>
      <c r="R443" s="29">
        <v>-6.7235341621035255E-2</v>
      </c>
      <c r="S443" s="29">
        <v>-6.6884685054157178E-2</v>
      </c>
      <c r="T443" s="29">
        <v>-6.3852642658233497E-2</v>
      </c>
      <c r="U443" s="29">
        <v>-6.2479207701114578E-2</v>
      </c>
      <c r="V443" s="29">
        <v>-7.0651499189018876E-2</v>
      </c>
      <c r="W443" s="29">
        <v>-7.6047202720561355E-2</v>
      </c>
      <c r="X443" s="29">
        <v>-7.4972537886005386E-2</v>
      </c>
      <c r="Y443" s="29">
        <v>-7.387723728693367E-2</v>
      </c>
      <c r="Z443" s="29">
        <v>-7.0219144554732507E-2</v>
      </c>
      <c r="AA443" s="29">
        <v>-6.9265704443874088E-2</v>
      </c>
      <c r="AB443" s="29">
        <v>-6.8945972856082421E-2</v>
      </c>
      <c r="AC443" s="29">
        <v>-6.8348287539648028E-2</v>
      </c>
      <c r="AD443" s="29">
        <v>-6.77814426061977E-2</v>
      </c>
      <c r="AE443" s="29">
        <v>0</v>
      </c>
      <c r="AF443" s="29">
        <v>0</v>
      </c>
      <c r="AG443" s="30">
        <v>0</v>
      </c>
    </row>
    <row r="444" spans="1:33" ht="15.75" customHeight="1" x14ac:dyDescent="0.2">
      <c r="A444" s="17" t="s">
        <v>77</v>
      </c>
      <c r="B444" s="18" t="s">
        <v>414</v>
      </c>
      <c r="C444" s="27">
        <v>-1.159908383914425E-2</v>
      </c>
      <c r="D444" s="27">
        <v>-1.093248697565148E-2</v>
      </c>
      <c r="E444" s="27">
        <v>-1.0894289062125331E-2</v>
      </c>
      <c r="F444" s="27">
        <v>-8.8222250852440596E-3</v>
      </c>
      <c r="G444" s="27">
        <v>-7.3787209093814886E-3</v>
      </c>
      <c r="H444" s="27">
        <v>-5.3753792640317353E-3</v>
      </c>
      <c r="I444" s="27">
        <v>-3.5782979272724539E-3</v>
      </c>
      <c r="J444" s="27">
        <v>-3.5455316947051231E-3</v>
      </c>
      <c r="K444" s="27">
        <v>-3.5579705596014721E-3</v>
      </c>
      <c r="L444" s="27">
        <v>-3.0034919997124899E-3</v>
      </c>
      <c r="M444" s="27">
        <v>-3.124690946789921E-3</v>
      </c>
      <c r="N444" s="27">
        <v>-3.5614126536511891E-3</v>
      </c>
      <c r="O444" s="27">
        <v>-3.9550095270750917E-3</v>
      </c>
      <c r="P444" s="27">
        <v>-2.7945197510801591E-3</v>
      </c>
      <c r="Q444" s="27">
        <v>-2.3950090663799419E-3</v>
      </c>
      <c r="R444" s="27">
        <v>-2.7907208405079159E-3</v>
      </c>
      <c r="S444" s="27">
        <v>-3.079302590704405E-3</v>
      </c>
      <c r="T444" s="27">
        <v>-3.0797128094623739E-3</v>
      </c>
      <c r="U444" s="27">
        <v>-3.2103030156948572E-3</v>
      </c>
      <c r="V444" s="27">
        <v>-4.0945644793177584E-3</v>
      </c>
      <c r="W444" s="27">
        <v>-4.7141311043860743E-3</v>
      </c>
      <c r="X444" s="27">
        <v>-4.8004054927778357E-3</v>
      </c>
      <c r="Y444" s="27">
        <v>-4.863163517517634E-3</v>
      </c>
      <c r="Z444" s="27">
        <v>-4.6285163299671457E-3</v>
      </c>
      <c r="AA444" s="27">
        <v>-4.5970208217122393E-3</v>
      </c>
      <c r="AB444" s="27">
        <v>-4.6335974857783244E-3</v>
      </c>
      <c r="AC444" s="27">
        <v>-4.6643862416668796E-3</v>
      </c>
      <c r="AD444" s="27">
        <v>-4.6868426620815399E-3</v>
      </c>
      <c r="AE444" s="27">
        <v>0</v>
      </c>
      <c r="AF444" s="27">
        <v>0</v>
      </c>
      <c r="AG444" s="28">
        <v>0</v>
      </c>
    </row>
    <row r="445" spans="1:33" ht="15.75" customHeight="1" x14ac:dyDescent="0.2">
      <c r="A445" s="19" t="s">
        <v>77</v>
      </c>
      <c r="B445" s="20" t="s">
        <v>415</v>
      </c>
      <c r="C445" s="29">
        <v>-5.9601120276024253E-2</v>
      </c>
      <c r="D445" s="29">
        <v>-5.7559393079103252E-2</v>
      </c>
      <c r="E445" s="29">
        <v>-5.7360891036284223E-2</v>
      </c>
      <c r="F445" s="29">
        <v>-5.0787106996441213E-2</v>
      </c>
      <c r="G445" s="29">
        <v>-4.5825812331706857E-2</v>
      </c>
      <c r="H445" s="29">
        <v>-3.8891912319726517E-2</v>
      </c>
      <c r="I445" s="29">
        <v>-3.2305537996059383E-2</v>
      </c>
      <c r="J445" s="29">
        <v>-3.1004800385936959E-2</v>
      </c>
      <c r="K445" s="29">
        <v>-2.99293566348795E-2</v>
      </c>
      <c r="L445" s="29">
        <v>-2.716423894769688E-2</v>
      </c>
      <c r="M445" s="29">
        <v>-2.6496764830523181E-2</v>
      </c>
      <c r="N445" s="29">
        <v>-2.6917338237059371E-2</v>
      </c>
      <c r="O445" s="29">
        <v>-2.734984735523972E-2</v>
      </c>
      <c r="P445" s="29">
        <v>-2.304442126902919E-2</v>
      </c>
      <c r="Q445" s="29">
        <v>-2.0973281002158881E-2</v>
      </c>
      <c r="R445" s="29">
        <v>-2.1593740884607009E-2</v>
      </c>
      <c r="S445" s="29">
        <v>-2.1862480203567881E-2</v>
      </c>
      <c r="T445" s="29">
        <v>-2.0859719925411659E-2</v>
      </c>
      <c r="U445" s="29">
        <v>-2.0636694445580629E-2</v>
      </c>
      <c r="V445" s="29">
        <v>-2.426305324951988E-2</v>
      </c>
      <c r="W445" s="29">
        <v>-2.6680826018442079E-2</v>
      </c>
      <c r="X445" s="29">
        <v>-2.6546634436668229E-2</v>
      </c>
      <c r="Y445" s="29">
        <v>-2.637307367043059E-2</v>
      </c>
      <c r="Z445" s="29">
        <v>-2.4793813025700009E-2</v>
      </c>
      <c r="AA445" s="29">
        <v>-2.4278626553499438E-2</v>
      </c>
      <c r="AB445" s="29">
        <v>-2.4150981279966149E-2</v>
      </c>
      <c r="AC445" s="29">
        <v>-2.403847884870788E-2</v>
      </c>
      <c r="AD445" s="29">
        <v>-2.3922719323136561E-2</v>
      </c>
      <c r="AE445" s="29">
        <v>0</v>
      </c>
      <c r="AF445" s="29">
        <v>0</v>
      </c>
      <c r="AG445" s="30">
        <v>0</v>
      </c>
    </row>
    <row r="446" spans="1:33" ht="15.75" customHeight="1" x14ac:dyDescent="0.2">
      <c r="A446" s="17" t="s">
        <v>77</v>
      </c>
      <c r="B446" s="18" t="s">
        <v>416</v>
      </c>
      <c r="C446" s="27">
        <v>-5.9415585628314123E-2</v>
      </c>
      <c r="D446" s="27">
        <v>-5.7240228490113468E-2</v>
      </c>
      <c r="E446" s="27">
        <v>-5.6968581338727182E-2</v>
      </c>
      <c r="F446" s="27">
        <v>-5.012922630416989E-2</v>
      </c>
      <c r="G446" s="27">
        <v>-4.4963170180293291E-2</v>
      </c>
      <c r="H446" s="27">
        <v>-3.7773584385111518E-2</v>
      </c>
      <c r="I446" s="27">
        <v>-3.095426826294366E-2</v>
      </c>
      <c r="J446" s="27">
        <v>-2.9592784072516622E-2</v>
      </c>
      <c r="K446" s="27">
        <v>-2.8466207302656851E-2</v>
      </c>
      <c r="L446" s="27">
        <v>-2.5600941814610919E-2</v>
      </c>
      <c r="M446" s="27">
        <v>-2.49021702097409E-2</v>
      </c>
      <c r="N446" s="27">
        <v>-2.532612165514312E-2</v>
      </c>
      <c r="O446" s="27">
        <v>-2.576216345450533E-2</v>
      </c>
      <c r="P446" s="27">
        <v>-2.1315978726139901E-2</v>
      </c>
      <c r="Q446" s="27">
        <v>-1.917947648055315E-2</v>
      </c>
      <c r="R446" s="27">
        <v>-1.9767292638304301E-2</v>
      </c>
      <c r="S446" s="27">
        <v>-2.002572295022511E-2</v>
      </c>
      <c r="T446" s="27">
        <v>-1.909327472071971E-2</v>
      </c>
      <c r="U446" s="27">
        <v>-1.8891165830926489E-2</v>
      </c>
      <c r="V446" s="27">
        <v>-2.2294482436703029E-2</v>
      </c>
      <c r="W446" s="27">
        <v>-2.4565821522394119E-2</v>
      </c>
      <c r="X446" s="27">
        <v>-2.444694099360201E-2</v>
      </c>
      <c r="Y446" s="27">
        <v>-2.4291180347540749E-2</v>
      </c>
      <c r="Z446" s="27">
        <v>-2.2818800735725779E-2</v>
      </c>
      <c r="AA446" s="27">
        <v>-2.2343035406039571E-2</v>
      </c>
      <c r="AB446" s="27">
        <v>-2.2230224530628218E-2</v>
      </c>
      <c r="AC446" s="27">
        <v>-2.2131567165768581E-2</v>
      </c>
      <c r="AD446" s="27">
        <v>-2.2029824658338529E-2</v>
      </c>
      <c r="AE446" s="27">
        <v>0</v>
      </c>
      <c r="AF446" s="27">
        <v>0</v>
      </c>
      <c r="AG446" s="28">
        <v>0</v>
      </c>
    </row>
    <row r="447" spans="1:33" ht="15.75" customHeight="1" x14ac:dyDescent="0.2">
      <c r="A447" s="19" t="s">
        <v>77</v>
      </c>
      <c r="B447" s="20" t="s">
        <v>417</v>
      </c>
      <c r="C447" s="29">
        <v>-1.558345320002669E-2</v>
      </c>
      <c r="D447" s="29">
        <v>-1.401145619602976E-2</v>
      </c>
      <c r="E447" s="29">
        <v>-1.4675068868417129E-2</v>
      </c>
      <c r="F447" s="29">
        <v>-1.4735214057849919E-2</v>
      </c>
      <c r="G447" s="29">
        <v>-1.3999860931615361E-2</v>
      </c>
      <c r="H447" s="29">
        <v>-1.205136467804393E-2</v>
      </c>
      <c r="I447" s="29">
        <v>-1.143557280549568E-2</v>
      </c>
      <c r="J447" s="29">
        <v>-1.8356970706986411E-2</v>
      </c>
      <c r="K447" s="29">
        <v>-1.897280234042302E-2</v>
      </c>
      <c r="L447" s="29">
        <v>-1.8608108578326489E-2</v>
      </c>
      <c r="M447" s="29">
        <v>-2.2406846966036231E-2</v>
      </c>
      <c r="N447" s="29">
        <v>-2.166146268689511E-2</v>
      </c>
      <c r="O447" s="29">
        <v>-2.1737434185489009E-2</v>
      </c>
      <c r="P447" s="29">
        <v>-2.1098030758870501E-2</v>
      </c>
      <c r="Q447" s="29">
        <v>-2.4507164423122459E-2</v>
      </c>
      <c r="R447" s="29">
        <v>-2.3083587257616021E-2</v>
      </c>
      <c r="S447" s="29">
        <v>-2.1917179309659789E-2</v>
      </c>
      <c r="T447" s="29">
        <v>-2.081993520263976E-2</v>
      </c>
      <c r="U447" s="29">
        <v>-1.9741044408912611E-2</v>
      </c>
      <c r="V447" s="29">
        <v>-1.999939902347821E-2</v>
      </c>
      <c r="W447" s="29">
        <v>-2.0086424075339081E-2</v>
      </c>
      <c r="X447" s="29">
        <v>-1.9178556962957321E-2</v>
      </c>
      <c r="Y447" s="29">
        <v>-1.8349819751444701E-2</v>
      </c>
      <c r="Z447" s="29">
        <v>-1.7978014463339579E-2</v>
      </c>
      <c r="AA447" s="29">
        <v>-1.8047021662622832E-2</v>
      </c>
      <c r="AB447" s="29">
        <v>-1.793116955970972E-2</v>
      </c>
      <c r="AC447" s="29">
        <v>-1.751385528350469E-2</v>
      </c>
      <c r="AD447" s="29">
        <v>-1.714205596264106E-2</v>
      </c>
      <c r="AE447" s="29">
        <v>0</v>
      </c>
      <c r="AF447" s="29">
        <v>0</v>
      </c>
      <c r="AG447" s="30">
        <v>0</v>
      </c>
    </row>
    <row r="448" spans="1:33" ht="15.75" customHeight="1" x14ac:dyDescent="0.2">
      <c r="A448" s="17" t="s">
        <v>77</v>
      </c>
      <c r="B448" s="18" t="s">
        <v>418</v>
      </c>
      <c r="C448" s="27">
        <v>0</v>
      </c>
      <c r="D448" s="27">
        <v>0</v>
      </c>
      <c r="E448" s="27">
        <v>0</v>
      </c>
      <c r="F448" s="27">
        <v>0</v>
      </c>
      <c r="G448" s="27">
        <v>0</v>
      </c>
      <c r="H448" s="27">
        <v>0</v>
      </c>
      <c r="I448" s="27">
        <v>0</v>
      </c>
      <c r="J448" s="27">
        <v>0</v>
      </c>
      <c r="K448" s="27">
        <v>0</v>
      </c>
      <c r="L448" s="27">
        <v>0</v>
      </c>
      <c r="M448" s="27">
        <v>0</v>
      </c>
      <c r="N448" s="27">
        <v>0</v>
      </c>
      <c r="O448" s="27">
        <v>0</v>
      </c>
      <c r="P448" s="27">
        <v>0</v>
      </c>
      <c r="Q448" s="27">
        <v>0</v>
      </c>
      <c r="R448" s="27">
        <v>0</v>
      </c>
      <c r="S448" s="27">
        <v>0</v>
      </c>
      <c r="T448" s="27">
        <v>0</v>
      </c>
      <c r="U448" s="27">
        <v>0</v>
      </c>
      <c r="V448" s="27">
        <v>0</v>
      </c>
      <c r="W448" s="27">
        <v>0</v>
      </c>
      <c r="X448" s="27">
        <v>0</v>
      </c>
      <c r="Y448" s="27">
        <v>0</v>
      </c>
      <c r="Z448" s="27">
        <v>0</v>
      </c>
      <c r="AA448" s="27">
        <v>0</v>
      </c>
      <c r="AB448" s="27">
        <v>0</v>
      </c>
      <c r="AC448" s="27">
        <v>0</v>
      </c>
      <c r="AD448" s="27">
        <v>0</v>
      </c>
      <c r="AE448" s="27">
        <v>0</v>
      </c>
      <c r="AF448" s="27">
        <v>0</v>
      </c>
      <c r="AG448" s="28">
        <v>0</v>
      </c>
    </row>
    <row r="449" spans="1:34" ht="15.75" customHeight="1" x14ac:dyDescent="0.2">
      <c r="A449" s="17" t="s">
        <v>77</v>
      </c>
      <c r="B449" s="18" t="s">
        <v>419</v>
      </c>
      <c r="C449" s="27">
        <v>0.63648091008921648</v>
      </c>
      <c r="D449" s="27">
        <v>0.7625647152544569</v>
      </c>
      <c r="E449" s="27">
        <v>-0.43992060677409911</v>
      </c>
      <c r="F449" s="27">
        <v>-0.72365121552148848</v>
      </c>
      <c r="G449" s="27">
        <v>-1.35687606381239</v>
      </c>
      <c r="H449" s="27">
        <v>0.24646545332513781</v>
      </c>
      <c r="I449" s="27">
        <v>0.34432944609511251</v>
      </c>
      <c r="J449" s="27">
        <v>0.70919596021302667</v>
      </c>
      <c r="K449" s="27">
        <v>-0.62411572620965816</v>
      </c>
      <c r="L449" s="27">
        <v>-0.30807400648775191</v>
      </c>
      <c r="M449" s="27">
        <v>-2.1325188468503131</v>
      </c>
      <c r="N449" s="27">
        <v>1.3424027000282479</v>
      </c>
      <c r="O449" s="27">
        <v>0.84749352915133758</v>
      </c>
      <c r="P449" s="27">
        <v>0.99978628333200859</v>
      </c>
      <c r="Q449" s="27">
        <v>2.617015935289515</v>
      </c>
      <c r="R449" s="27">
        <v>2.1775676517356768</v>
      </c>
      <c r="S449" s="27">
        <v>1.74412715977287</v>
      </c>
      <c r="T449" s="27">
        <v>2.2720742580534581</v>
      </c>
      <c r="U449" s="27">
        <v>1.2742371032527771</v>
      </c>
      <c r="V449" s="27">
        <v>2.0437127819223742</v>
      </c>
      <c r="W449" s="27">
        <v>3.4933263139686059</v>
      </c>
      <c r="X449" s="27">
        <v>0.85583169762707256</v>
      </c>
      <c r="Y449" s="27">
        <v>2.6166418551581869</v>
      </c>
      <c r="Z449" s="27">
        <v>2.2843608650663541</v>
      </c>
      <c r="AA449" s="27">
        <v>2.339139016514717</v>
      </c>
      <c r="AB449" s="27">
        <v>2.393917167963092</v>
      </c>
      <c r="AC449" s="27">
        <v>2.4486953194114549</v>
      </c>
      <c r="AD449" s="27">
        <v>2.503473470859817</v>
      </c>
      <c r="AE449" s="27">
        <v>2.503473470859817</v>
      </c>
      <c r="AF449" s="27">
        <v>2.503473470859817</v>
      </c>
      <c r="AG449" s="28">
        <v>2.503473470859817</v>
      </c>
    </row>
    <row r="450" spans="1:34" ht="15.75" customHeight="1" x14ac:dyDescent="0.2">
      <c r="A450" s="17" t="s">
        <v>79</v>
      </c>
      <c r="B450" s="18" t="s">
        <v>406</v>
      </c>
      <c r="C450" s="27">
        <v>-7.0280347111666588</v>
      </c>
      <c r="D450" s="27">
        <v>-7.0280347111674928</v>
      </c>
      <c r="E450" s="27">
        <v>-8.9657221807489496</v>
      </c>
      <c r="F450" s="27">
        <v>-32.760568166085783</v>
      </c>
      <c r="G450" s="27">
        <v>-32.76056816608515</v>
      </c>
      <c r="H450" s="27">
        <v>-32.760568166086188</v>
      </c>
      <c r="I450" s="27">
        <v>-32.760568166085363</v>
      </c>
      <c r="J450" s="27">
        <v>-32.760568166086188</v>
      </c>
      <c r="K450" s="27">
        <v>-32.76056816608515</v>
      </c>
      <c r="L450" s="27">
        <v>-32.760568166085989</v>
      </c>
      <c r="M450" s="27">
        <v>-32.760568166086188</v>
      </c>
      <c r="N450" s="27">
        <v>-32.760568166085363</v>
      </c>
      <c r="O450" s="27">
        <v>-32.760568166084738</v>
      </c>
      <c r="P450" s="27">
        <v>-32.760568166086607</v>
      </c>
      <c r="Q450" s="27">
        <v>-32.760568166085783</v>
      </c>
      <c r="R450" s="27">
        <v>-17.71521626720941</v>
      </c>
      <c r="S450" s="27">
        <v>-13.961170023614921</v>
      </c>
      <c r="T450" s="27">
        <v>-13.90214410426427</v>
      </c>
      <c r="U450" s="27">
        <v>-13.90214410426343</v>
      </c>
      <c r="V450" s="27">
        <v>-13.9021441042651</v>
      </c>
      <c r="W450" s="27">
        <v>-13.902144104261771</v>
      </c>
      <c r="X450" s="27">
        <v>-13.90214410426427</v>
      </c>
      <c r="Y450" s="27">
        <v>-13.90214410426427</v>
      </c>
      <c r="Z450" s="27">
        <v>-13.9021441042651</v>
      </c>
      <c r="AA450" s="27">
        <v>-13.9021441042651</v>
      </c>
      <c r="AB450" s="27">
        <v>-13.9021441042651</v>
      </c>
      <c r="AC450" s="27">
        <v>-13.9021441042651</v>
      </c>
      <c r="AD450" s="27">
        <v>-13.9021441042651</v>
      </c>
      <c r="AE450" s="27">
        <v>0</v>
      </c>
      <c r="AF450" s="27">
        <v>0</v>
      </c>
      <c r="AG450" s="28">
        <v>0</v>
      </c>
    </row>
    <row r="451" spans="1:34" ht="15.75" customHeight="1" x14ac:dyDescent="0.2">
      <c r="A451" s="19" t="s">
        <v>79</v>
      </c>
      <c r="B451" s="20" t="s">
        <v>407</v>
      </c>
      <c r="C451" s="29">
        <v>-1.4592171122388271</v>
      </c>
      <c r="D451" s="29">
        <v>-1.459217112238723</v>
      </c>
      <c r="E451" s="29">
        <v>-1.824750008780375</v>
      </c>
      <c r="F451" s="29">
        <v>-6.3135307738044588</v>
      </c>
      <c r="G451" s="29">
        <v>-6.3135307738044588</v>
      </c>
      <c r="H451" s="29">
        <v>-6.3135307738042501</v>
      </c>
      <c r="I451" s="29">
        <v>-6.3135307738044064</v>
      </c>
      <c r="J451" s="29">
        <v>-6.3135307738044588</v>
      </c>
      <c r="K451" s="29">
        <v>-6.3135307738044588</v>
      </c>
      <c r="L451" s="29">
        <v>-6.3135307738039899</v>
      </c>
      <c r="M451" s="29">
        <v>-6.3135307738045627</v>
      </c>
      <c r="N451" s="29">
        <v>-6.3135307738044064</v>
      </c>
      <c r="O451" s="29">
        <v>-6.3135307738043016</v>
      </c>
      <c r="P451" s="29">
        <v>-6.313530773804354</v>
      </c>
      <c r="Q451" s="29">
        <v>-6.3135307738045103</v>
      </c>
      <c r="R451" s="29">
        <v>-3.4051478605500778</v>
      </c>
      <c r="S451" s="29">
        <v>-2.6782354831064619</v>
      </c>
      <c r="T451" s="29">
        <v>-2.6716770476233811</v>
      </c>
      <c r="U451" s="29">
        <v>-2.671677047623068</v>
      </c>
      <c r="V451" s="29">
        <v>-2.6716770476233291</v>
      </c>
      <c r="W451" s="29">
        <v>-2.6716770476224951</v>
      </c>
      <c r="X451" s="29">
        <v>-2.6716770476233291</v>
      </c>
      <c r="Y451" s="29">
        <v>-2.6716770476231719</v>
      </c>
      <c r="Z451" s="29">
        <v>-2.6716770476232239</v>
      </c>
      <c r="AA451" s="29">
        <v>-2.6716770476232239</v>
      </c>
      <c r="AB451" s="29">
        <v>-2.6716770476232239</v>
      </c>
      <c r="AC451" s="29">
        <v>-2.6716770476232239</v>
      </c>
      <c r="AD451" s="29">
        <v>-2.6716770476232239</v>
      </c>
      <c r="AE451" s="29">
        <v>0</v>
      </c>
      <c r="AF451" s="29">
        <v>0</v>
      </c>
      <c r="AG451" s="30">
        <v>0</v>
      </c>
    </row>
    <row r="452" spans="1:34" ht="15.75" customHeight="1" x14ac:dyDescent="0.2">
      <c r="A452" s="17" t="s">
        <v>79</v>
      </c>
      <c r="B452" s="18" t="s">
        <v>408</v>
      </c>
      <c r="C452" s="27">
        <v>1.8140128384663159</v>
      </c>
      <c r="D452" s="27">
        <v>1.8140128384662639</v>
      </c>
      <c r="E452" s="27">
        <v>1.3769659825708891</v>
      </c>
      <c r="F452" s="27">
        <v>-3.9899679101719032</v>
      </c>
      <c r="G452" s="27">
        <v>-3.9899679101719561</v>
      </c>
      <c r="H452" s="27">
        <v>-3.9899679101719561</v>
      </c>
      <c r="I452" s="27">
        <v>-3.9899679101718508</v>
      </c>
      <c r="J452" s="27">
        <v>-3.9899679101719561</v>
      </c>
      <c r="K452" s="27">
        <v>-3.9899679101719032</v>
      </c>
      <c r="L452" s="27">
        <v>-3.9899679101718508</v>
      </c>
      <c r="M452" s="27">
        <v>-3.989967910172008</v>
      </c>
      <c r="N452" s="27">
        <v>-3.9899679101718508</v>
      </c>
      <c r="O452" s="27">
        <v>-3.98996791017206</v>
      </c>
      <c r="P452" s="27">
        <v>-3.9899679101718508</v>
      </c>
      <c r="Q452" s="27">
        <v>-3.9899679101719032</v>
      </c>
      <c r="R452" s="27">
        <v>-4.1021010122205626</v>
      </c>
      <c r="S452" s="27">
        <v>-4.1587256682772464</v>
      </c>
      <c r="T452" s="27">
        <v>-3.4175100532841509</v>
      </c>
      <c r="U452" s="27">
        <v>-3.4175100532842042</v>
      </c>
      <c r="V452" s="27">
        <v>-3.417510053284099</v>
      </c>
      <c r="W452" s="27">
        <v>-3.417510053283578</v>
      </c>
      <c r="X452" s="27">
        <v>-3.4175100532841509</v>
      </c>
      <c r="Y452" s="27">
        <v>-3.4175100532842042</v>
      </c>
      <c r="Z452" s="27">
        <v>-3.4175100532842042</v>
      </c>
      <c r="AA452" s="27">
        <v>-3.4175100532842042</v>
      </c>
      <c r="AB452" s="27">
        <v>-3.4175100532842042</v>
      </c>
      <c r="AC452" s="27">
        <v>-3.4175100532842042</v>
      </c>
      <c r="AD452" s="27">
        <v>-3.4175100532842042</v>
      </c>
      <c r="AE452" s="27">
        <v>0</v>
      </c>
      <c r="AF452" s="27">
        <v>0</v>
      </c>
      <c r="AG452" s="28">
        <v>0</v>
      </c>
    </row>
    <row r="453" spans="1:34" ht="15.75" customHeight="1" x14ac:dyDescent="0.2">
      <c r="A453" s="19" t="s">
        <v>79</v>
      </c>
      <c r="B453" s="20" t="s">
        <v>409</v>
      </c>
      <c r="C453" s="29">
        <v>-3.9433810513311678</v>
      </c>
      <c r="D453" s="29">
        <v>-3.9433810513312721</v>
      </c>
      <c r="E453" s="29">
        <v>-3.7712890140914368</v>
      </c>
      <c r="F453" s="29">
        <v>-1.657962230094119</v>
      </c>
      <c r="G453" s="29">
        <v>-1.657962230094014</v>
      </c>
      <c r="H453" s="29">
        <v>-1.657962230094066</v>
      </c>
      <c r="I453" s="29">
        <v>-1.657962230094119</v>
      </c>
      <c r="J453" s="29">
        <v>-1.657962230094119</v>
      </c>
      <c r="K453" s="29">
        <v>-1.657962230094014</v>
      </c>
      <c r="L453" s="29">
        <v>-1.6579622300942749</v>
      </c>
      <c r="M453" s="29">
        <v>-1.6579622300938579</v>
      </c>
      <c r="N453" s="29">
        <v>-1.657962230094119</v>
      </c>
      <c r="O453" s="29">
        <v>-1.657962230094171</v>
      </c>
      <c r="P453" s="29">
        <v>-1.657962230094014</v>
      </c>
      <c r="Q453" s="29">
        <v>-1.657962230094119</v>
      </c>
      <c r="R453" s="29">
        <v>-1.1542426860470321</v>
      </c>
      <c r="S453" s="29">
        <v>-1.0215227982683119</v>
      </c>
      <c r="T453" s="29">
        <v>-1.021522798268677</v>
      </c>
      <c r="U453" s="29">
        <v>-1.021522798268468</v>
      </c>
      <c r="V453" s="29">
        <v>-1.0215227982683639</v>
      </c>
      <c r="W453" s="29">
        <v>-1.0215227982685211</v>
      </c>
      <c r="X453" s="29">
        <v>-1.021522798268208</v>
      </c>
      <c r="Y453" s="29">
        <v>-1.0215227982685731</v>
      </c>
      <c r="Z453" s="29">
        <v>-1.021522798268677</v>
      </c>
      <c r="AA453" s="29">
        <v>-1.021522798268677</v>
      </c>
      <c r="AB453" s="29">
        <v>-1.021522798268677</v>
      </c>
      <c r="AC453" s="29">
        <v>-1.021522798268677</v>
      </c>
      <c r="AD453" s="29">
        <v>-1.021522798268677</v>
      </c>
      <c r="AE453" s="29">
        <v>0</v>
      </c>
      <c r="AF453" s="29">
        <v>0</v>
      </c>
      <c r="AG453" s="30">
        <v>0</v>
      </c>
    </row>
    <row r="454" spans="1:34" ht="15.75" customHeight="1" x14ac:dyDescent="0.2">
      <c r="A454" s="17" t="s">
        <v>79</v>
      </c>
      <c r="B454" s="18" t="s">
        <v>410</v>
      </c>
      <c r="C454" s="27">
        <v>1.549560307375335</v>
      </c>
      <c r="D454" s="27">
        <v>1.549560307374918</v>
      </c>
      <c r="E454" s="27">
        <v>1.069372580246333</v>
      </c>
      <c r="F454" s="27">
        <v>-4.8274347408015501</v>
      </c>
      <c r="G454" s="27">
        <v>-4.8274347408023832</v>
      </c>
      <c r="H454" s="27">
        <v>-4.8274347408023832</v>
      </c>
      <c r="I454" s="27">
        <v>-4.8274347408023832</v>
      </c>
      <c r="J454" s="27">
        <v>-4.8274347408032172</v>
      </c>
      <c r="K454" s="27">
        <v>-4.8274347408019667</v>
      </c>
      <c r="L454" s="27">
        <v>-4.8274347408019667</v>
      </c>
      <c r="M454" s="27">
        <v>-4.8274347408023832</v>
      </c>
      <c r="N454" s="27">
        <v>-4.8274347408028007</v>
      </c>
      <c r="O454" s="27">
        <v>-4.8274347408028007</v>
      </c>
      <c r="P454" s="27">
        <v>-4.8274347408019667</v>
      </c>
      <c r="Q454" s="27">
        <v>-4.8274347408019667</v>
      </c>
      <c r="R454" s="27">
        <v>-1.5097952562484049</v>
      </c>
      <c r="S454" s="27">
        <v>-0.59407810375622216</v>
      </c>
      <c r="T454" s="27">
        <v>-0.59407810375622216</v>
      </c>
      <c r="U454" s="27">
        <v>-0.59407810375622216</v>
      </c>
      <c r="V454" s="27">
        <v>-0.59407810375622216</v>
      </c>
      <c r="W454" s="27">
        <v>-0.5940781037553885</v>
      </c>
      <c r="X454" s="27">
        <v>-0.59407810375580539</v>
      </c>
      <c r="Y454" s="27">
        <v>-0.59407810375622216</v>
      </c>
      <c r="Z454" s="27">
        <v>-0.59407810375622216</v>
      </c>
      <c r="AA454" s="27">
        <v>-0.59407810375622216</v>
      </c>
      <c r="AB454" s="27">
        <v>-0.59407810375622216</v>
      </c>
      <c r="AC454" s="27">
        <v>-0.59407810375622216</v>
      </c>
      <c r="AD454" s="27">
        <v>-0.59407810375622216</v>
      </c>
      <c r="AE454" s="27">
        <v>0</v>
      </c>
      <c r="AF454" s="27">
        <v>0</v>
      </c>
      <c r="AG454" s="28">
        <v>0</v>
      </c>
    </row>
    <row r="455" spans="1:34" ht="15.75" customHeight="1" x14ac:dyDescent="0.2">
      <c r="A455" s="19" t="s">
        <v>79</v>
      </c>
      <c r="B455" s="20" t="s">
        <v>411</v>
      </c>
      <c r="C455" s="29">
        <v>-3.930883101866502</v>
      </c>
      <c r="D455" s="29">
        <v>-3.930883101866502</v>
      </c>
      <c r="E455" s="29">
        <v>-3.930883101866502</v>
      </c>
      <c r="F455" s="29">
        <v>-1.6827665576519459</v>
      </c>
      <c r="G455" s="29">
        <v>-1.6827665576519459</v>
      </c>
      <c r="H455" s="29">
        <v>-1.6827665576519459</v>
      </c>
      <c r="I455" s="29">
        <v>-1.6827665576519459</v>
      </c>
      <c r="J455" s="29">
        <v>-1.6827665576519459</v>
      </c>
      <c r="K455" s="29">
        <v>-1.6827665576519459</v>
      </c>
      <c r="L455" s="29">
        <v>-1.6827665576519459</v>
      </c>
      <c r="M455" s="29">
        <v>-1.6827665576519459</v>
      </c>
      <c r="N455" s="29">
        <v>-1.6827665576519459</v>
      </c>
      <c r="O455" s="29">
        <v>-1.6827665576519459</v>
      </c>
      <c r="P455" s="29">
        <v>-1.6827665576519459</v>
      </c>
      <c r="Q455" s="29">
        <v>-1.6827665576519459</v>
      </c>
      <c r="R455" s="29">
        <v>-1.6827665576519459</v>
      </c>
      <c r="S455" s="29">
        <v>-1.6827665576519459</v>
      </c>
      <c r="T455" s="29">
        <v>-1.6827665576519459</v>
      </c>
      <c r="U455" s="29">
        <v>-1.6827665576519459</v>
      </c>
      <c r="V455" s="29">
        <v>-1.6827665576519459</v>
      </c>
      <c r="W455" s="29">
        <v>-1.6827665576519459</v>
      </c>
      <c r="X455" s="29">
        <v>-1.6827665576519459</v>
      </c>
      <c r="Y455" s="29">
        <v>-1.6827665576519459</v>
      </c>
      <c r="Z455" s="29">
        <v>-1.6827665576519459</v>
      </c>
      <c r="AA455" s="29">
        <v>-1.6827665576519459</v>
      </c>
      <c r="AB455" s="29">
        <v>-1.6827665576519459</v>
      </c>
      <c r="AC455" s="29">
        <v>-1.6827665576519459</v>
      </c>
      <c r="AD455" s="29">
        <v>-1.6827665576519459</v>
      </c>
      <c r="AE455" s="29">
        <v>0</v>
      </c>
      <c r="AF455" s="29">
        <v>0</v>
      </c>
      <c r="AG455" s="30">
        <v>0</v>
      </c>
    </row>
    <row r="456" spans="1:34" ht="15.75" customHeight="1" x14ac:dyDescent="0.2">
      <c r="A456" s="17" t="s">
        <v>79</v>
      </c>
      <c r="B456" s="18" t="s">
        <v>412</v>
      </c>
      <c r="C456" s="27">
        <v>-2.5435832927999988</v>
      </c>
      <c r="D456" s="27">
        <v>-2.57432045376</v>
      </c>
      <c r="E456" s="27">
        <v>-2.6050576147199989</v>
      </c>
      <c r="F456" s="27">
        <v>-2.6357947756799991</v>
      </c>
      <c r="G456" s="27">
        <v>-2.666531936639998</v>
      </c>
      <c r="H456" s="27">
        <v>-2.6972690975999991</v>
      </c>
      <c r="I456" s="27">
        <v>-2.728006258559998</v>
      </c>
      <c r="J456" s="27">
        <v>-2.7587434195199991</v>
      </c>
      <c r="K456" s="27">
        <v>-2.789480580479998</v>
      </c>
      <c r="L456" s="27">
        <v>-2.8202177414399969</v>
      </c>
      <c r="M456" s="27">
        <v>-2.8509549023999989</v>
      </c>
      <c r="N456" s="27">
        <v>-2.859857339396259</v>
      </c>
      <c r="O456" s="27">
        <v>-2.868759776392519</v>
      </c>
      <c r="P456" s="27">
        <v>-2.877662213388779</v>
      </c>
      <c r="Q456" s="27">
        <v>-2.8865646503850382</v>
      </c>
      <c r="R456" s="27">
        <v>-2.8954670873812982</v>
      </c>
      <c r="S456" s="27">
        <v>-2.9043695243775578</v>
      </c>
      <c r="T456" s="27">
        <v>-2.9132719613738178</v>
      </c>
      <c r="U456" s="27">
        <v>-2.9221743983700779</v>
      </c>
      <c r="V456" s="27">
        <v>-2.931076835366337</v>
      </c>
      <c r="W456" s="27">
        <v>-2.9399792723625979</v>
      </c>
      <c r="X456" s="27">
        <v>-2.9488817093588588</v>
      </c>
      <c r="Y456" s="27">
        <v>-2.9577841463551189</v>
      </c>
      <c r="Z456" s="27">
        <v>-2.9666865833513789</v>
      </c>
      <c r="AA456" s="27">
        <v>-2.9755890203476389</v>
      </c>
      <c r="AB456" s="27">
        <v>-2.984491457343899</v>
      </c>
      <c r="AC456" s="27">
        <v>-2.9933938943401581</v>
      </c>
      <c r="AD456" s="27">
        <v>-3.002296331336419</v>
      </c>
      <c r="AE456" s="27">
        <v>0</v>
      </c>
      <c r="AF456" s="27">
        <v>0</v>
      </c>
      <c r="AG456" s="28">
        <v>0</v>
      </c>
    </row>
    <row r="457" spans="1:34" ht="15.75" customHeight="1" x14ac:dyDescent="0.2">
      <c r="A457" s="19" t="s">
        <v>79</v>
      </c>
      <c r="B457" s="20" t="s">
        <v>413</v>
      </c>
      <c r="C457" s="29">
        <v>-1.659424957904257</v>
      </c>
      <c r="D457" s="29">
        <v>-1.551708706942569</v>
      </c>
      <c r="E457" s="29">
        <v>-1.5176656314620549</v>
      </c>
      <c r="F457" s="29">
        <v>-1.310711526189593</v>
      </c>
      <c r="G457" s="29">
        <v>-1.1367516831109421</v>
      </c>
      <c r="H457" s="29">
        <v>-0.91688016520230708</v>
      </c>
      <c r="I457" s="29">
        <v>-0.73370587978823798</v>
      </c>
      <c r="J457" s="29">
        <v>-0.77284190402108388</v>
      </c>
      <c r="K457" s="29">
        <v>-0.75728255178952741</v>
      </c>
      <c r="L457" s="29">
        <v>-0.69473427133500409</v>
      </c>
      <c r="M457" s="29">
        <v>-0.72542477208257972</v>
      </c>
      <c r="N457" s="29">
        <v>-0.73857355226206811</v>
      </c>
      <c r="O457" s="29">
        <v>-0.74693907684613392</v>
      </c>
      <c r="P457" s="29">
        <v>-0.63391531135703283</v>
      </c>
      <c r="Q457" s="29">
        <v>-0.61622336011463252</v>
      </c>
      <c r="R457" s="29">
        <v>-0.61710084981750735</v>
      </c>
      <c r="S457" s="29">
        <v>-0.60938902309648213</v>
      </c>
      <c r="T457" s="29">
        <v>-0.57736958380117331</v>
      </c>
      <c r="U457" s="29">
        <v>-0.56342336989826081</v>
      </c>
      <c r="V457" s="29">
        <v>-0.64150584362762575</v>
      </c>
      <c r="W457" s="29">
        <v>-0.67220232245176303</v>
      </c>
      <c r="X457" s="29">
        <v>-0.66268140751302784</v>
      </c>
      <c r="Y457" s="29">
        <v>-0.6548764179785409</v>
      </c>
      <c r="Z457" s="29">
        <v>-0.62267395467668463</v>
      </c>
      <c r="AA457" s="29">
        <v>-0.6172304099336674</v>
      </c>
      <c r="AB457" s="29">
        <v>-0.61607686521426741</v>
      </c>
      <c r="AC457" s="29">
        <v>-0.6105052563523794</v>
      </c>
      <c r="AD457" s="29">
        <v>-0.60471434172972516</v>
      </c>
      <c r="AE457" s="29">
        <v>0</v>
      </c>
      <c r="AF457" s="29">
        <v>0</v>
      </c>
      <c r="AG457" s="30">
        <v>0</v>
      </c>
    </row>
    <row r="458" spans="1:34" ht="15.75" customHeight="1" x14ac:dyDescent="0.2">
      <c r="A458" s="17" t="s">
        <v>79</v>
      </c>
      <c r="B458" s="18" t="s">
        <v>414</v>
      </c>
      <c r="C458" s="27">
        <v>-0.12750709207088359</v>
      </c>
      <c r="D458" s="27">
        <v>-0.11704717857358821</v>
      </c>
      <c r="E458" s="27">
        <v>-0.1136221181811698</v>
      </c>
      <c r="F458" s="27">
        <v>-8.7627763178654797E-2</v>
      </c>
      <c r="G458" s="27">
        <v>-6.874844873805469E-2</v>
      </c>
      <c r="H458" s="27">
        <v>-4.557059498043152E-2</v>
      </c>
      <c r="I458" s="27">
        <v>-2.5904687304524641E-2</v>
      </c>
      <c r="J458" s="27">
        <v>-2.5900807081611139E-2</v>
      </c>
      <c r="K458" s="27">
        <v>-2.6879927944154589E-2</v>
      </c>
      <c r="L458" s="27">
        <v>-2.2242473804984231E-2</v>
      </c>
      <c r="M458" s="27">
        <v>-2.4447708817368869E-2</v>
      </c>
      <c r="N458" s="27">
        <v>-3.0119266176011631E-2</v>
      </c>
      <c r="O458" s="27">
        <v>-3.4326493174405108E-2</v>
      </c>
      <c r="P458" s="27">
        <v>-2.253606935140829E-2</v>
      </c>
      <c r="Q458" s="27">
        <v>-1.855304214788581E-2</v>
      </c>
      <c r="R458" s="27">
        <v>-2.2856643493734351E-2</v>
      </c>
      <c r="S458" s="27">
        <v>-2.5784376412348969E-2</v>
      </c>
      <c r="T458" s="27">
        <v>-2.5977330596422769E-2</v>
      </c>
      <c r="U458" s="27">
        <v>-2.7537663066440472E-2</v>
      </c>
      <c r="V458" s="27">
        <v>-3.6320708088753012E-2</v>
      </c>
      <c r="W458" s="27">
        <v>-4.0945290439735257E-2</v>
      </c>
      <c r="X458" s="27">
        <v>-4.2054350015557997E-2</v>
      </c>
      <c r="Y458" s="27">
        <v>-4.3046825666170963E-2</v>
      </c>
      <c r="Z458" s="27">
        <v>-4.1188088371131769E-2</v>
      </c>
      <c r="AA458" s="27">
        <v>-4.1306451483113883E-2</v>
      </c>
      <c r="AB458" s="27">
        <v>-4.1914519536346083E-2</v>
      </c>
      <c r="AC458" s="27">
        <v>-4.2313534778769882E-2</v>
      </c>
      <c r="AD458" s="27">
        <v>-4.2577408385100553E-2</v>
      </c>
      <c r="AE458" s="27">
        <v>0</v>
      </c>
      <c r="AF458" s="27">
        <v>0</v>
      </c>
      <c r="AG458" s="28">
        <v>0</v>
      </c>
    </row>
    <row r="459" spans="1:34" ht="15.75" customHeight="1" x14ac:dyDescent="0.2">
      <c r="A459" s="19" t="s">
        <v>79</v>
      </c>
      <c r="B459" s="20" t="s">
        <v>415</v>
      </c>
      <c r="C459" s="29">
        <v>-0.69378911489609463</v>
      </c>
      <c r="D459" s="29">
        <v>-0.65798566845405393</v>
      </c>
      <c r="E459" s="29">
        <v>-0.64257899529052853</v>
      </c>
      <c r="F459" s="29">
        <v>-0.55620899196442286</v>
      </c>
      <c r="G459" s="29">
        <v>-0.48797120502067931</v>
      </c>
      <c r="H459" s="29">
        <v>-0.40367839915470483</v>
      </c>
      <c r="I459" s="29">
        <v>-0.32725697124322928</v>
      </c>
      <c r="J459" s="29">
        <v>-0.31013407585645958</v>
      </c>
      <c r="K459" s="29">
        <v>-0.29738708973218342</v>
      </c>
      <c r="L459" s="29">
        <v>-0.26842572596848968</v>
      </c>
      <c r="M459" s="29">
        <v>-0.26119773247758987</v>
      </c>
      <c r="N459" s="29">
        <v>-0.26629033429289972</v>
      </c>
      <c r="O459" s="29">
        <v>-0.26875159570659829</v>
      </c>
      <c r="P459" s="29">
        <v>-0.222672762581103</v>
      </c>
      <c r="Q459" s="29">
        <v>-0.19972629344080731</v>
      </c>
      <c r="R459" s="29">
        <v>-0.20406104609890099</v>
      </c>
      <c r="S459" s="29">
        <v>-0.20388303724381079</v>
      </c>
      <c r="T459" s="29">
        <v>-0.1921621726621858</v>
      </c>
      <c r="U459" s="29">
        <v>-0.18894879739326029</v>
      </c>
      <c r="V459" s="29">
        <v>-0.22300843338478379</v>
      </c>
      <c r="W459" s="29">
        <v>-0.23778697809883181</v>
      </c>
      <c r="X459" s="29">
        <v>-0.23629540238006641</v>
      </c>
      <c r="Y459" s="29">
        <v>-0.23521388755898501</v>
      </c>
      <c r="Z459" s="29">
        <v>-0.22087084141040331</v>
      </c>
      <c r="AA459" s="29">
        <v>-0.21706076766490151</v>
      </c>
      <c r="AB459" s="29">
        <v>-0.21631975889192079</v>
      </c>
      <c r="AC459" s="29">
        <v>-0.21510185475076529</v>
      </c>
      <c r="AD459" s="29">
        <v>-0.21369829906763629</v>
      </c>
      <c r="AE459" s="29">
        <v>0</v>
      </c>
      <c r="AF459" s="29">
        <v>0</v>
      </c>
      <c r="AG459" s="30">
        <v>0</v>
      </c>
    </row>
    <row r="460" spans="1:34" ht="15.75" customHeight="1" x14ac:dyDescent="0.2">
      <c r="A460" s="17" t="s">
        <v>79</v>
      </c>
      <c r="B460" s="18" t="s">
        <v>416</v>
      </c>
      <c r="C460" s="27">
        <v>-0.68610050075725815</v>
      </c>
      <c r="D460" s="27">
        <v>-0.64845585591162147</v>
      </c>
      <c r="E460" s="27">
        <v>-0.63189948658946582</v>
      </c>
      <c r="F460" s="27">
        <v>-0.54225971629602121</v>
      </c>
      <c r="G460" s="27">
        <v>-0.47145616343666918</v>
      </c>
      <c r="H460" s="27">
        <v>-0.38423116721832529</v>
      </c>
      <c r="I460" s="27">
        <v>-0.3052634965337368</v>
      </c>
      <c r="J460" s="27">
        <v>-0.28752953887318738</v>
      </c>
      <c r="K460" s="27">
        <v>-0.27433877988982752</v>
      </c>
      <c r="L460" s="27">
        <v>-0.24446723000819379</v>
      </c>
      <c r="M460" s="27">
        <v>-0.23704231915217949</v>
      </c>
      <c r="N460" s="27">
        <v>-0.24232895316024339</v>
      </c>
      <c r="O460" s="27">
        <v>-0.24490013226517141</v>
      </c>
      <c r="P460" s="27">
        <v>-0.19745539898740869</v>
      </c>
      <c r="Q460" s="27">
        <v>-0.17392517531217649</v>
      </c>
      <c r="R460" s="27">
        <v>-0.17824019908033131</v>
      </c>
      <c r="S460" s="27">
        <v>-0.17832548879103921</v>
      </c>
      <c r="T460" s="27">
        <v>-0.16759645260691799</v>
      </c>
      <c r="U460" s="27">
        <v>-0.1648325816634961</v>
      </c>
      <c r="V460" s="27">
        <v>-0.19697618123607119</v>
      </c>
      <c r="W460" s="27">
        <v>-0.2110575129960395</v>
      </c>
      <c r="X460" s="27">
        <v>-0.20989667215227381</v>
      </c>
      <c r="Y460" s="27">
        <v>-0.20911661294098119</v>
      </c>
      <c r="Z460" s="27">
        <v>-0.19591222279930451</v>
      </c>
      <c r="AA460" s="27">
        <v>-0.19256988178748571</v>
      </c>
      <c r="AB460" s="27">
        <v>-0.19209872782033141</v>
      </c>
      <c r="AC460" s="27">
        <v>-0.1911775301975279</v>
      </c>
      <c r="AD460" s="27">
        <v>-0.19007906391263471</v>
      </c>
      <c r="AE460" s="27">
        <v>0</v>
      </c>
      <c r="AF460" s="27">
        <v>0</v>
      </c>
      <c r="AG460" s="28">
        <v>0</v>
      </c>
    </row>
    <row r="461" spans="1:34" ht="15.75" customHeight="1" x14ac:dyDescent="0.2">
      <c r="A461" s="19" t="s">
        <v>79</v>
      </c>
      <c r="B461" s="20" t="s">
        <v>417</v>
      </c>
      <c r="C461" s="29">
        <v>-0.15202825018002089</v>
      </c>
      <c r="D461" s="29">
        <v>-0.1282200040033058</v>
      </c>
      <c r="E461" s="29">
        <v>-0.12956503140089051</v>
      </c>
      <c r="F461" s="29">
        <v>-0.1246150547504941</v>
      </c>
      <c r="G461" s="29">
        <v>-0.10857586591553881</v>
      </c>
      <c r="H461" s="29">
        <v>-8.3400003848845466E-2</v>
      </c>
      <c r="I461" s="29">
        <v>-7.5280724706747223E-2</v>
      </c>
      <c r="J461" s="29">
        <v>-0.1492774822098257</v>
      </c>
      <c r="K461" s="29">
        <v>-0.158676754223362</v>
      </c>
      <c r="L461" s="29">
        <v>-0.15959884155333631</v>
      </c>
      <c r="M461" s="29">
        <v>-0.20273701163544139</v>
      </c>
      <c r="N461" s="29">
        <v>-0.19983499863291351</v>
      </c>
      <c r="O461" s="29">
        <v>-0.19896085569995911</v>
      </c>
      <c r="P461" s="29">
        <v>-0.19125108043711289</v>
      </c>
      <c r="Q461" s="29">
        <v>-0.224018849213763</v>
      </c>
      <c r="R461" s="29">
        <v>-0.2119429611445407</v>
      </c>
      <c r="S461" s="29">
        <v>-0.20139612064928311</v>
      </c>
      <c r="T461" s="29">
        <v>-0.19163362793564681</v>
      </c>
      <c r="U461" s="29">
        <v>-0.18210432777506391</v>
      </c>
      <c r="V461" s="29">
        <v>-0.1852005209180177</v>
      </c>
      <c r="W461" s="29">
        <v>-0.18241254091715639</v>
      </c>
      <c r="X461" s="29">
        <v>-0.1744349829651296</v>
      </c>
      <c r="Y461" s="29">
        <v>-0.16749909181240369</v>
      </c>
      <c r="Z461" s="29">
        <v>-0.16470280209584509</v>
      </c>
      <c r="AA461" s="29">
        <v>-0.1662933089981663</v>
      </c>
      <c r="AB461" s="29">
        <v>-0.16574385896566929</v>
      </c>
      <c r="AC461" s="29">
        <v>-0.16191233662531629</v>
      </c>
      <c r="AD461" s="29">
        <v>-0.15835957036435369</v>
      </c>
      <c r="AE461" s="29">
        <v>0</v>
      </c>
      <c r="AF461" s="29">
        <v>0</v>
      </c>
      <c r="AG461" s="30">
        <v>0</v>
      </c>
    </row>
    <row r="462" spans="1:34" ht="15.75" customHeight="1" x14ac:dyDescent="0.2">
      <c r="A462" s="17" t="s">
        <v>79</v>
      </c>
      <c r="B462" s="18" t="s">
        <v>418</v>
      </c>
      <c r="C462" s="27">
        <v>0</v>
      </c>
      <c r="D462" s="27">
        <v>0</v>
      </c>
      <c r="E462" s="27">
        <v>0</v>
      </c>
      <c r="F462" s="27">
        <v>0</v>
      </c>
      <c r="G462" s="27">
        <v>0</v>
      </c>
      <c r="H462" s="27">
        <v>0</v>
      </c>
      <c r="I462" s="27">
        <v>0</v>
      </c>
      <c r="J462" s="27">
        <v>0</v>
      </c>
      <c r="K462" s="27">
        <v>0</v>
      </c>
      <c r="L462" s="27">
        <v>0</v>
      </c>
      <c r="M462" s="27">
        <v>0</v>
      </c>
      <c r="N462" s="27">
        <v>0</v>
      </c>
      <c r="O462" s="27">
        <v>0</v>
      </c>
      <c r="P462" s="27">
        <v>0</v>
      </c>
      <c r="Q462" s="27">
        <v>0</v>
      </c>
      <c r="R462" s="27">
        <v>0</v>
      </c>
      <c r="S462" s="27">
        <v>0</v>
      </c>
      <c r="T462" s="27">
        <v>0</v>
      </c>
      <c r="U462" s="27">
        <v>0</v>
      </c>
      <c r="V462" s="27">
        <v>0</v>
      </c>
      <c r="W462" s="27">
        <v>0</v>
      </c>
      <c r="X462" s="27">
        <v>0</v>
      </c>
      <c r="Y462" s="27">
        <v>0</v>
      </c>
      <c r="Z462" s="27">
        <v>0</v>
      </c>
      <c r="AA462" s="27">
        <v>0</v>
      </c>
      <c r="AB462" s="27">
        <v>0</v>
      </c>
      <c r="AC462" s="27">
        <v>0</v>
      </c>
      <c r="AD462" s="27">
        <v>0</v>
      </c>
      <c r="AE462" s="27">
        <v>0</v>
      </c>
      <c r="AF462" s="27">
        <v>0</v>
      </c>
      <c r="AG462" s="28">
        <v>0</v>
      </c>
    </row>
    <row r="463" spans="1:34" ht="15.75" customHeight="1" x14ac:dyDescent="0.2">
      <c r="A463" s="17" t="s">
        <v>79</v>
      </c>
      <c r="B463" s="18" t="s">
        <v>419</v>
      </c>
      <c r="C463" s="27">
        <v>-1.6360481226346131</v>
      </c>
      <c r="D463" s="27">
        <v>-1.5586080540870599</v>
      </c>
      <c r="E463" s="27">
        <v>-0.86345116814490563</v>
      </c>
      <c r="F463" s="27">
        <v>-1.366651952599665</v>
      </c>
      <c r="G463" s="27">
        <v>-1.228089096299511</v>
      </c>
      <c r="H463" s="27">
        <v>-1.6829704083344701</v>
      </c>
      <c r="I463" s="27">
        <v>-0.55291115303769645</v>
      </c>
      <c r="J463" s="27">
        <v>-1.4256586976070429</v>
      </c>
      <c r="K463" s="27">
        <v>-1.62652166692366</v>
      </c>
      <c r="L463" s="27">
        <v>-2.060683381371847</v>
      </c>
      <c r="M463" s="27">
        <v>-0.76653813090790879</v>
      </c>
      <c r="N463" s="27">
        <v>-2.0561374946175719</v>
      </c>
      <c r="O463" s="27">
        <v>-1.346867005488247</v>
      </c>
      <c r="P463" s="27">
        <v>-1.1175095577141121</v>
      </c>
      <c r="Q463" s="27">
        <v>-1.225986588076313</v>
      </c>
      <c r="R463" s="27">
        <v>-1.41277156801374</v>
      </c>
      <c r="S463" s="27">
        <v>-0.25861466113043102</v>
      </c>
      <c r="T463" s="27">
        <v>-1.37933986257053</v>
      </c>
      <c r="U463" s="27">
        <v>-8.6939856260435464E-3</v>
      </c>
      <c r="V463" s="27">
        <v>-0.57992111220635767</v>
      </c>
      <c r="W463" s="27">
        <v>-5.4747550901077052E-2</v>
      </c>
      <c r="X463" s="27">
        <v>0.1161168425620865</v>
      </c>
      <c r="Y463" s="27">
        <v>0.24499809510673859</v>
      </c>
      <c r="Z463" s="27">
        <v>0.62519832115297425</v>
      </c>
      <c r="AA463" s="27">
        <v>0.88294963070314714</v>
      </c>
      <c r="AB463" s="27">
        <v>1.1407009402533199</v>
      </c>
      <c r="AC463" s="27">
        <v>1.398452249803493</v>
      </c>
      <c r="AD463" s="27">
        <v>1.6562035593536659</v>
      </c>
      <c r="AE463" s="27">
        <v>1.6562035593536659</v>
      </c>
      <c r="AF463" s="27">
        <v>1.6562035593536659</v>
      </c>
      <c r="AG463" s="28">
        <v>1.6562035593536659</v>
      </c>
    </row>
    <row r="464" spans="1:34" ht="15.75" customHeight="1" x14ac:dyDescent="0.2">
      <c r="A464" s="17" t="s">
        <v>81</v>
      </c>
      <c r="B464" s="18" t="s">
        <v>406</v>
      </c>
      <c r="C464" s="27">
        <v>2.6494186063061802</v>
      </c>
      <c r="D464" s="27">
        <v>5.0428221981582624</v>
      </c>
      <c r="E464" s="27">
        <v>5.0428221981584702</v>
      </c>
      <c r="F464" s="27">
        <v>5.0428221981580537</v>
      </c>
      <c r="G464" s="27">
        <v>5.0428221981580537</v>
      </c>
      <c r="H464" s="27">
        <v>5.0428221981590946</v>
      </c>
      <c r="I464" s="27">
        <v>5.0428221981578449</v>
      </c>
      <c r="J464" s="27">
        <v>5.0428221981588877</v>
      </c>
      <c r="K464" s="27">
        <v>5.0428221981572197</v>
      </c>
      <c r="L464" s="27">
        <v>5.0428221981588877</v>
      </c>
      <c r="M464" s="27">
        <v>1.610488226932925</v>
      </c>
      <c r="N464" s="27">
        <v>-11.14869140430371</v>
      </c>
      <c r="O464" s="27">
        <v>-11.14869140430371</v>
      </c>
      <c r="P464" s="27">
        <v>-11.14869140430433</v>
      </c>
      <c r="Q464" s="27">
        <v>-11.148691404303079</v>
      </c>
      <c r="R464" s="27">
        <v>-14.77292319735905</v>
      </c>
      <c r="S464" s="27">
        <v>-25.863396207610869</v>
      </c>
      <c r="T464" s="27">
        <v>-25.565225804695419</v>
      </c>
      <c r="U464" s="27">
        <v>-25.565225804693551</v>
      </c>
      <c r="V464" s="27">
        <v>-25.565225804695419</v>
      </c>
      <c r="W464" s="27">
        <v>-25.56522580469376</v>
      </c>
      <c r="X464" s="27">
        <v>-25.565225804696261</v>
      </c>
      <c r="Y464" s="27">
        <v>-25.565225804695011</v>
      </c>
      <c r="Z464" s="27">
        <v>-25.565225804694592</v>
      </c>
      <c r="AA464" s="27">
        <v>-25.565225804694592</v>
      </c>
      <c r="AB464" s="27">
        <v>-25.565225804694592</v>
      </c>
      <c r="AC464" s="27">
        <v>-25.565225804694592</v>
      </c>
      <c r="AD464" s="27">
        <v>-25.565225804694592</v>
      </c>
      <c r="AE464" s="27">
        <v>0</v>
      </c>
      <c r="AF464" s="27">
        <v>0</v>
      </c>
      <c r="AG464" s="28">
        <v>0</v>
      </c>
      <c r="AH464" s="31"/>
    </row>
    <row r="465" spans="1:35" ht="15.75" customHeight="1" x14ac:dyDescent="0.2">
      <c r="A465" s="19" t="s">
        <v>81</v>
      </c>
      <c r="B465" s="20" t="s">
        <v>407</v>
      </c>
      <c r="C465" s="29">
        <v>0.56513639844247143</v>
      </c>
      <c r="D465" s="29">
        <v>1.0356046391871321</v>
      </c>
      <c r="E465" s="29">
        <v>1.0356046391870799</v>
      </c>
      <c r="F465" s="29">
        <v>1.035604639187341</v>
      </c>
      <c r="G465" s="29">
        <v>1.035604639186819</v>
      </c>
      <c r="H465" s="29">
        <v>1.035604639187184</v>
      </c>
      <c r="I465" s="29">
        <v>1.0356046391870799</v>
      </c>
      <c r="J465" s="29">
        <v>1.035604639187393</v>
      </c>
      <c r="K465" s="29">
        <v>1.0356046391870279</v>
      </c>
      <c r="L465" s="29">
        <v>1.0356046391870799</v>
      </c>
      <c r="M465" s="29">
        <v>0.35636094364147652</v>
      </c>
      <c r="N465" s="29">
        <v>-2.1832486827500328</v>
      </c>
      <c r="O465" s="29">
        <v>-2.1832486827499809</v>
      </c>
      <c r="P465" s="29">
        <v>-2.1832486827500852</v>
      </c>
      <c r="Q465" s="29">
        <v>-2.1832486827500852</v>
      </c>
      <c r="R465" s="29">
        <v>-2.8997783513143292</v>
      </c>
      <c r="S465" s="29">
        <v>-5.0924231389585604</v>
      </c>
      <c r="T465" s="29">
        <v>-5.0592930941901431</v>
      </c>
      <c r="U465" s="29">
        <v>-5.0592930941899343</v>
      </c>
      <c r="V465" s="29">
        <v>-5.0592930941900907</v>
      </c>
      <c r="W465" s="29">
        <v>-5.0592930941902994</v>
      </c>
      <c r="X465" s="29">
        <v>-5.0592930941901946</v>
      </c>
      <c r="Y465" s="29">
        <v>-5.059293094190247</v>
      </c>
      <c r="Z465" s="29">
        <v>-5.0592930941901946</v>
      </c>
      <c r="AA465" s="29">
        <v>-5.0592930941901946</v>
      </c>
      <c r="AB465" s="29">
        <v>-5.0592930941901946</v>
      </c>
      <c r="AC465" s="29">
        <v>-5.0592930941901946</v>
      </c>
      <c r="AD465" s="29">
        <v>-5.0592930941901946</v>
      </c>
      <c r="AE465" s="29">
        <v>0</v>
      </c>
      <c r="AF465" s="29">
        <v>0</v>
      </c>
      <c r="AG465" s="30">
        <v>0</v>
      </c>
    </row>
    <row r="466" spans="1:35" ht="15.75" customHeight="1" x14ac:dyDescent="0.2">
      <c r="A466" s="17" t="s">
        <v>81</v>
      </c>
      <c r="B466" s="18" t="s">
        <v>408</v>
      </c>
      <c r="C466" s="27">
        <v>-1.800380836859479E-2</v>
      </c>
      <c r="D466" s="27">
        <v>4.4272574364939032E-2</v>
      </c>
      <c r="E466" s="27">
        <v>4.4272574364912977E-2</v>
      </c>
      <c r="F466" s="27">
        <v>4.4272574364886921E-2</v>
      </c>
      <c r="G466" s="27">
        <v>4.4272574364965081E-2</v>
      </c>
      <c r="H466" s="27">
        <v>4.4272574364886921E-2</v>
      </c>
      <c r="I466" s="27">
        <v>4.4272574364912977E-2</v>
      </c>
      <c r="J466" s="27">
        <v>4.4272574364965081E-2</v>
      </c>
      <c r="K466" s="27">
        <v>4.4272574364834817E-2</v>
      </c>
      <c r="L466" s="27">
        <v>4.4272574364912977E-2</v>
      </c>
      <c r="M466" s="27">
        <v>0.1062749757581969</v>
      </c>
      <c r="N466" s="27">
        <v>0.70895308826294223</v>
      </c>
      <c r="O466" s="27">
        <v>0.70895308826286407</v>
      </c>
      <c r="P466" s="27">
        <v>0.708953088262812</v>
      </c>
      <c r="Q466" s="27">
        <v>0.70895308826291625</v>
      </c>
      <c r="R466" s="27">
        <v>0.12046764097228881</v>
      </c>
      <c r="S466" s="27">
        <v>-1.6803503924135439</v>
      </c>
      <c r="T466" s="27">
        <v>-1.038426469482332</v>
      </c>
      <c r="U466" s="27">
        <v>-1.0384264694822789</v>
      </c>
      <c r="V466" s="27">
        <v>-1.038426469482332</v>
      </c>
      <c r="W466" s="27">
        <v>-1.038426469482383</v>
      </c>
      <c r="X466" s="27">
        <v>-1.038426469482332</v>
      </c>
      <c r="Y466" s="27">
        <v>-1.038426469482332</v>
      </c>
      <c r="Z466" s="27">
        <v>-1.038426469482383</v>
      </c>
      <c r="AA466" s="27">
        <v>-1.038426469482383</v>
      </c>
      <c r="AB466" s="27">
        <v>-1.038426469482383</v>
      </c>
      <c r="AC466" s="27">
        <v>-1.038426469482383</v>
      </c>
      <c r="AD466" s="27">
        <v>-1.038426469482383</v>
      </c>
      <c r="AE466" s="27">
        <v>0</v>
      </c>
      <c r="AF466" s="27">
        <v>0</v>
      </c>
      <c r="AG466" s="28">
        <v>0</v>
      </c>
    </row>
    <row r="467" spans="1:35" ht="15.75" customHeight="1" x14ac:dyDescent="0.2">
      <c r="A467" s="19" t="s">
        <v>81</v>
      </c>
      <c r="B467" s="20" t="s">
        <v>409</v>
      </c>
      <c r="C467" s="29">
        <v>0.60074520612799154</v>
      </c>
      <c r="D467" s="29">
        <v>0.74828356228269866</v>
      </c>
      <c r="E467" s="29">
        <v>0.74828356228280291</v>
      </c>
      <c r="F467" s="29">
        <v>0.74828356228264659</v>
      </c>
      <c r="G467" s="29">
        <v>0.74828356228264659</v>
      </c>
      <c r="H467" s="29">
        <v>0.74828356228285497</v>
      </c>
      <c r="I467" s="29">
        <v>0.74828356228275084</v>
      </c>
      <c r="J467" s="29">
        <v>0.74828356228275084</v>
      </c>
      <c r="K467" s="29">
        <v>0.74828356228264659</v>
      </c>
      <c r="L467" s="29">
        <v>0.74828356228275084</v>
      </c>
      <c r="M467" s="29">
        <v>0.73242165201574494</v>
      </c>
      <c r="N467" s="29">
        <v>0.67267865157226936</v>
      </c>
      <c r="O467" s="29">
        <v>0.67267865157242568</v>
      </c>
      <c r="P467" s="29">
        <v>0.6726786515723735</v>
      </c>
      <c r="Q467" s="29">
        <v>0.6726786515723735</v>
      </c>
      <c r="R467" s="29">
        <v>0.40496187580136689</v>
      </c>
      <c r="S467" s="29">
        <v>-0.41427537104605011</v>
      </c>
      <c r="T467" s="29">
        <v>-0.41427537104594592</v>
      </c>
      <c r="U467" s="29">
        <v>-0.41427537104594592</v>
      </c>
      <c r="V467" s="29">
        <v>-0.41427537104605011</v>
      </c>
      <c r="W467" s="29">
        <v>-0.41427537104594592</v>
      </c>
      <c r="X467" s="29">
        <v>-0.41427537104599799</v>
      </c>
      <c r="Y467" s="29">
        <v>-0.41427537104599799</v>
      </c>
      <c r="Z467" s="29">
        <v>-0.41427537104594592</v>
      </c>
      <c r="AA467" s="29">
        <v>-0.41427537104594592</v>
      </c>
      <c r="AB467" s="29">
        <v>-0.41427537104594592</v>
      </c>
      <c r="AC467" s="29">
        <v>-0.41427537104594592</v>
      </c>
      <c r="AD467" s="29">
        <v>-0.41427537104594592</v>
      </c>
      <c r="AE467" s="29">
        <v>0</v>
      </c>
      <c r="AF467" s="29">
        <v>0</v>
      </c>
      <c r="AG467" s="30">
        <v>0</v>
      </c>
    </row>
    <row r="468" spans="1:35" ht="15.75" customHeight="1" x14ac:dyDescent="0.2">
      <c r="A468" s="17" t="s">
        <v>81</v>
      </c>
      <c r="B468" s="18" t="s">
        <v>410</v>
      </c>
      <c r="C468" s="27">
        <v>7.9478716183938332</v>
      </c>
      <c r="D468" s="27">
        <v>8.7740697471240683</v>
      </c>
      <c r="E468" s="27">
        <v>8.7740697471249014</v>
      </c>
      <c r="F468" s="27">
        <v>8.7740697471219846</v>
      </c>
      <c r="G468" s="27">
        <v>8.7740697471240683</v>
      </c>
      <c r="H468" s="27">
        <v>8.7740697471236508</v>
      </c>
      <c r="I468" s="27">
        <v>8.7740697471232352</v>
      </c>
      <c r="J468" s="27">
        <v>8.7740697471240683</v>
      </c>
      <c r="K468" s="27">
        <v>8.7740697471224003</v>
      </c>
      <c r="L468" s="27">
        <v>8.7740697471240683</v>
      </c>
      <c r="M468" s="27">
        <v>7.7755532264006506</v>
      </c>
      <c r="N468" s="27">
        <v>4.0146964357677462</v>
      </c>
      <c r="O468" s="27">
        <v>4.0146964357673287</v>
      </c>
      <c r="P468" s="27">
        <v>4.0146964357685793</v>
      </c>
      <c r="Q468" s="27">
        <v>4.0146964357673287</v>
      </c>
      <c r="R468" s="27">
        <v>2.695724096767814</v>
      </c>
      <c r="S468" s="27">
        <v>-1.340449073772447</v>
      </c>
      <c r="T468" s="27">
        <v>-1.340449073772447</v>
      </c>
      <c r="U468" s="27">
        <v>-1.3404490737703629</v>
      </c>
      <c r="V468" s="27">
        <v>-1.34044907377203</v>
      </c>
      <c r="W468" s="27">
        <v>-1.340449073772447</v>
      </c>
      <c r="X468" s="27">
        <v>-1.340449073772864</v>
      </c>
      <c r="Y468" s="27">
        <v>-1.3404490737711969</v>
      </c>
      <c r="Z468" s="27">
        <v>-1.340449073771613</v>
      </c>
      <c r="AA468" s="27">
        <v>-1.340449073771613</v>
      </c>
      <c r="AB468" s="27">
        <v>-1.340449073771613</v>
      </c>
      <c r="AC468" s="27">
        <v>-1.340449073771613</v>
      </c>
      <c r="AD468" s="27">
        <v>-1.340449073771613</v>
      </c>
      <c r="AE468" s="27">
        <v>0</v>
      </c>
      <c r="AF468" s="27">
        <v>0</v>
      </c>
      <c r="AG468" s="28">
        <v>0</v>
      </c>
    </row>
    <row r="469" spans="1:35" ht="15.75" customHeight="1" x14ac:dyDescent="0.2">
      <c r="A469" s="19" t="s">
        <v>81</v>
      </c>
      <c r="B469" s="20" t="s">
        <v>411</v>
      </c>
      <c r="C469" s="29">
        <v>-12.277704902651021</v>
      </c>
      <c r="D469" s="29">
        <v>-12.277704902651021</v>
      </c>
      <c r="E469" s="29">
        <v>-12.277704902651021</v>
      </c>
      <c r="F469" s="29">
        <v>-12.96158701807723</v>
      </c>
      <c r="G469" s="29">
        <v>-12.96158701807723</v>
      </c>
      <c r="H469" s="29">
        <v>-12.96158701807723</v>
      </c>
      <c r="I469" s="29">
        <v>-12.96158701807723</v>
      </c>
      <c r="J469" s="29">
        <v>-12.96158701807723</v>
      </c>
      <c r="K469" s="29">
        <v>-12.96158701807723</v>
      </c>
      <c r="L469" s="29">
        <v>-12.96158701807723</v>
      </c>
      <c r="M469" s="29">
        <v>-12.96158701807723</v>
      </c>
      <c r="N469" s="29">
        <v>-12.96158701807723</v>
      </c>
      <c r="O469" s="29">
        <v>-12.96158701807723</v>
      </c>
      <c r="P469" s="29">
        <v>-12.96158701807723</v>
      </c>
      <c r="Q469" s="29">
        <v>-12.96158701807723</v>
      </c>
      <c r="R469" s="29">
        <v>-12.96158701807723</v>
      </c>
      <c r="S469" s="29">
        <v>-12.96158701807723</v>
      </c>
      <c r="T469" s="29">
        <v>-12.96158701807723</v>
      </c>
      <c r="U469" s="29">
        <v>-12.96158701807723</v>
      </c>
      <c r="V469" s="29">
        <v>-12.96158701807723</v>
      </c>
      <c r="W469" s="29">
        <v>-12.96158701807723</v>
      </c>
      <c r="X469" s="29">
        <v>-12.96158701807723</v>
      </c>
      <c r="Y469" s="29">
        <v>-12.96158701807723</v>
      </c>
      <c r="Z469" s="29">
        <v>-12.96158701807723</v>
      </c>
      <c r="AA469" s="29">
        <v>-12.96158701807723</v>
      </c>
      <c r="AB469" s="29">
        <v>-12.96158701807723</v>
      </c>
      <c r="AC469" s="29">
        <v>-12.96158701807723</v>
      </c>
      <c r="AD469" s="29">
        <v>-12.96158701807723</v>
      </c>
      <c r="AE469" s="29">
        <v>0</v>
      </c>
      <c r="AF469" s="29">
        <v>0</v>
      </c>
      <c r="AG469" s="30">
        <v>0</v>
      </c>
      <c r="AH469" s="31"/>
      <c r="AI469" s="31"/>
    </row>
    <row r="470" spans="1:35" ht="15.75" customHeight="1" x14ac:dyDescent="0.2">
      <c r="A470" s="17" t="s">
        <v>81</v>
      </c>
      <c r="B470" s="18" t="s">
        <v>412</v>
      </c>
      <c r="C470" s="27">
        <v>-2.8434282676799998</v>
      </c>
      <c r="D470" s="27">
        <v>-2.957892153216001</v>
      </c>
      <c r="E470" s="27">
        <v>-3.0723560387520008</v>
      </c>
      <c r="F470" s="27">
        <v>-3.1868199242880002</v>
      </c>
      <c r="G470" s="27">
        <v>-3.3012838098240009</v>
      </c>
      <c r="H470" s="27">
        <v>-3.4157476953600008</v>
      </c>
      <c r="I470" s="27">
        <v>-3.5302115808960011</v>
      </c>
      <c r="J470" s="27">
        <v>-3.6446754664320009</v>
      </c>
      <c r="K470" s="27">
        <v>-3.7591393519680012</v>
      </c>
      <c r="L470" s="27">
        <v>-3.8736032375040019</v>
      </c>
      <c r="M470" s="27">
        <v>-3.98806712304</v>
      </c>
      <c r="N470" s="27">
        <v>-4.1056770115265868</v>
      </c>
      <c r="O470" s="27">
        <v>-4.2232869000131741</v>
      </c>
      <c r="P470" s="27">
        <v>-4.3408967884997596</v>
      </c>
      <c r="Q470" s="27">
        <v>-4.458506676986346</v>
      </c>
      <c r="R470" s="27">
        <v>-4.5761165654729323</v>
      </c>
      <c r="S470" s="27">
        <v>-4.6937264539595178</v>
      </c>
      <c r="T470" s="27">
        <v>-4.8113363424461051</v>
      </c>
      <c r="U470" s="27">
        <v>-4.9289462309326924</v>
      </c>
      <c r="V470" s="27">
        <v>-5.0465561194192796</v>
      </c>
      <c r="W470" s="27">
        <v>-5.164166007905866</v>
      </c>
      <c r="X470" s="27">
        <v>-5.2817758963924089</v>
      </c>
      <c r="Y470" s="27">
        <v>-5.3993857848789917</v>
      </c>
      <c r="Z470" s="27">
        <v>-5.5169956733655727</v>
      </c>
      <c r="AA470" s="27">
        <v>-5.6346055618521564</v>
      </c>
      <c r="AB470" s="27">
        <v>-5.7522154503387366</v>
      </c>
      <c r="AC470" s="27">
        <v>-5.8698253388253709</v>
      </c>
      <c r="AD470" s="27">
        <v>-5.9874352273119538</v>
      </c>
      <c r="AE470" s="27">
        <v>0</v>
      </c>
      <c r="AF470" s="27">
        <v>0</v>
      </c>
      <c r="AG470" s="28">
        <v>0</v>
      </c>
    </row>
    <row r="471" spans="1:35" ht="15.75" customHeight="1" x14ac:dyDescent="0.2">
      <c r="A471" s="19" t="s">
        <v>81</v>
      </c>
      <c r="B471" s="20" t="s">
        <v>413</v>
      </c>
      <c r="C471" s="29">
        <v>-0.63624366662053966</v>
      </c>
      <c r="D471" s="29">
        <v>-0.60467592544271476</v>
      </c>
      <c r="E471" s="29">
        <v>-0.59773398501026653</v>
      </c>
      <c r="F471" s="29">
        <v>-0.52798046279819522</v>
      </c>
      <c r="G471" s="29">
        <v>-0.47025629481352632</v>
      </c>
      <c r="H471" s="29">
        <v>-0.39393504991243</v>
      </c>
      <c r="I471" s="29">
        <v>-0.32887289814375242</v>
      </c>
      <c r="J471" s="29">
        <v>-0.35173616567296201</v>
      </c>
      <c r="K471" s="29">
        <v>-0.35127611639325251</v>
      </c>
      <c r="L471" s="29">
        <v>-0.32898151745619347</v>
      </c>
      <c r="M471" s="29">
        <v>-0.34555703013813821</v>
      </c>
      <c r="N471" s="29">
        <v>-0.35425827043637892</v>
      </c>
      <c r="O471" s="29">
        <v>-0.36080397736518982</v>
      </c>
      <c r="P471" s="29">
        <v>-0.31346055346732737</v>
      </c>
      <c r="Q471" s="29">
        <v>-0.30850761279482319</v>
      </c>
      <c r="R471" s="29">
        <v>-0.30953138492260568</v>
      </c>
      <c r="S471" s="29">
        <v>-0.30957975330205628</v>
      </c>
      <c r="T471" s="29">
        <v>-0.29760409479470118</v>
      </c>
      <c r="U471" s="29">
        <v>-0.2938831524552396</v>
      </c>
      <c r="V471" s="29">
        <v>-0.33251380860287122</v>
      </c>
      <c r="W471" s="29">
        <v>-0.3551219177858948</v>
      </c>
      <c r="X471" s="29">
        <v>-0.35020189493009068</v>
      </c>
      <c r="Y471" s="29">
        <v>-0.34698337870199131</v>
      </c>
      <c r="Z471" s="29">
        <v>-0.33207013999765639</v>
      </c>
      <c r="AA471" s="29">
        <v>-0.33083466091839348</v>
      </c>
      <c r="AB471" s="29">
        <v>-0.33251903685161699</v>
      </c>
      <c r="AC471" s="29">
        <v>-0.33323286497966531</v>
      </c>
      <c r="AD471" s="29">
        <v>-0.33405784994082982</v>
      </c>
      <c r="AE471" s="29">
        <v>0</v>
      </c>
      <c r="AF471" s="29">
        <v>0</v>
      </c>
      <c r="AG471" s="30">
        <v>0</v>
      </c>
    </row>
    <row r="472" spans="1:35" ht="15.75" customHeight="1" x14ac:dyDescent="0.2">
      <c r="A472" s="17" t="s">
        <v>81</v>
      </c>
      <c r="B472" s="18" t="s">
        <v>414</v>
      </c>
      <c r="C472" s="27">
        <v>-5.0306366696543432E-2</v>
      </c>
      <c r="D472" s="27">
        <v>-4.7087743403347759E-2</v>
      </c>
      <c r="E472" s="27">
        <v>-4.6196703841235698E-2</v>
      </c>
      <c r="F472" s="27">
        <v>-3.6996248557869107E-2</v>
      </c>
      <c r="G472" s="27">
        <v>-3.0394734964983721E-2</v>
      </c>
      <c r="H472" s="27">
        <v>-2.1985518743478601E-2</v>
      </c>
      <c r="I472" s="27">
        <v>-1.458593256909595E-2</v>
      </c>
      <c r="J472" s="27">
        <v>-1.4878053231986051E-2</v>
      </c>
      <c r="K472" s="27">
        <v>-1.5457243969387739E-2</v>
      </c>
      <c r="L472" s="27">
        <v>-1.3518655866622681E-2</v>
      </c>
      <c r="M472" s="27">
        <v>-1.4423391250206981E-2</v>
      </c>
      <c r="N472" s="27">
        <v>-1.6788916543346299E-2</v>
      </c>
      <c r="O472" s="27">
        <v>-1.8555826635727898E-2</v>
      </c>
      <c r="P472" s="27">
        <v>-1.3304538866744511E-2</v>
      </c>
      <c r="Q472" s="27">
        <v>-1.149091688712929E-2</v>
      </c>
      <c r="R472" s="27">
        <v>-1.326401839931932E-2</v>
      </c>
      <c r="S472" s="27">
        <v>-1.466297981187332E-2</v>
      </c>
      <c r="T472" s="27">
        <v>-1.476481340474008E-2</v>
      </c>
      <c r="U472" s="27">
        <v>-1.5514853547646409E-2</v>
      </c>
      <c r="V472" s="27">
        <v>-1.9626340348070769E-2</v>
      </c>
      <c r="W472" s="27">
        <v>-2.22793335953279E-2</v>
      </c>
      <c r="X472" s="27">
        <v>-2.2650063995224168E-2</v>
      </c>
      <c r="Y472" s="27">
        <v>-2.305196941157097E-2</v>
      </c>
      <c r="Z472" s="27">
        <v>-2.2087784398055681E-2</v>
      </c>
      <c r="AA472" s="27">
        <v>-2.2149135741340011E-2</v>
      </c>
      <c r="AB472" s="27">
        <v>-2.252753838682834E-2</v>
      </c>
      <c r="AC472" s="27">
        <v>-2.2908112259934828E-2</v>
      </c>
      <c r="AD472" s="27">
        <v>-2.325000793217263E-2</v>
      </c>
      <c r="AE472" s="27">
        <v>0</v>
      </c>
      <c r="AF472" s="27">
        <v>0</v>
      </c>
      <c r="AG472" s="28">
        <v>0</v>
      </c>
    </row>
    <row r="473" spans="1:35" ht="15.75" customHeight="1" x14ac:dyDescent="0.2">
      <c r="A473" s="19" t="s">
        <v>81</v>
      </c>
      <c r="B473" s="20" t="s">
        <v>415</v>
      </c>
      <c r="C473" s="29">
        <v>-0.26007818114036252</v>
      </c>
      <c r="D473" s="29">
        <v>-0.25003140227529252</v>
      </c>
      <c r="E473" s="29">
        <v>-0.24669013892361599</v>
      </c>
      <c r="F473" s="29">
        <v>-0.21719287991365979</v>
      </c>
      <c r="G473" s="29">
        <v>-0.1942794876496044</v>
      </c>
      <c r="H473" s="29">
        <v>-0.1647210352248156</v>
      </c>
      <c r="I473" s="29">
        <v>-0.13710723988958851</v>
      </c>
      <c r="J473" s="29">
        <v>-0.13263307567171909</v>
      </c>
      <c r="K473" s="29">
        <v>-0.1295118081061549</v>
      </c>
      <c r="L473" s="29">
        <v>-0.11897688532157991</v>
      </c>
      <c r="M473" s="29">
        <v>-0.1173481900328711</v>
      </c>
      <c r="N473" s="29">
        <v>-0.1207876580514267</v>
      </c>
      <c r="O473" s="29">
        <v>-0.1230612676158942</v>
      </c>
      <c r="P473" s="29">
        <v>-0.1039102594159772</v>
      </c>
      <c r="Q473" s="29">
        <v>-9.482645139554885E-2</v>
      </c>
      <c r="R473" s="29">
        <v>-9.7998351423966443E-2</v>
      </c>
      <c r="S473" s="29">
        <v>-0.1000673600329028</v>
      </c>
      <c r="T473" s="29">
        <v>-9.6365298653325687E-2</v>
      </c>
      <c r="U473" s="29">
        <v>-9.6439627747746726E-2</v>
      </c>
      <c r="V473" s="29">
        <v>-0.1136512638689751</v>
      </c>
      <c r="W473" s="29">
        <v>-0.12406902827519679</v>
      </c>
      <c r="X473" s="29">
        <v>-0.1235577782695705</v>
      </c>
      <c r="Y473" s="29">
        <v>-0.1235240296189368</v>
      </c>
      <c r="Z473" s="29">
        <v>-0.11700651745526421</v>
      </c>
      <c r="AA473" s="29">
        <v>-0.1158107890426906</v>
      </c>
      <c r="AB473" s="29">
        <v>-0.1163965120094428</v>
      </c>
      <c r="AC473" s="29">
        <v>-0.1171765341096507</v>
      </c>
      <c r="AD473" s="29">
        <v>-0.11792424999200191</v>
      </c>
      <c r="AE473" s="29">
        <v>0</v>
      </c>
      <c r="AF473" s="29">
        <v>0</v>
      </c>
      <c r="AG473" s="30">
        <v>0</v>
      </c>
    </row>
    <row r="474" spans="1:35" ht="15.75" customHeight="1" x14ac:dyDescent="0.2">
      <c r="A474" s="17" t="s">
        <v>81</v>
      </c>
      <c r="B474" s="18" t="s">
        <v>416</v>
      </c>
      <c r="C474" s="27">
        <v>-0.25881877963522443</v>
      </c>
      <c r="D474" s="27">
        <v>-0.24816102035403331</v>
      </c>
      <c r="E474" s="27">
        <v>-0.24443388550850209</v>
      </c>
      <c r="F474" s="27">
        <v>-0.21376565363327019</v>
      </c>
      <c r="G474" s="27">
        <v>-0.1899341310276034</v>
      </c>
      <c r="H474" s="27">
        <v>-0.15929697172852411</v>
      </c>
      <c r="I474" s="27">
        <v>-0.13071547721611931</v>
      </c>
      <c r="J474" s="27">
        <v>-0.12602534191130249</v>
      </c>
      <c r="K474" s="27">
        <v>-0.1227392351660731</v>
      </c>
      <c r="L474" s="27">
        <v>-0.1118217079720281</v>
      </c>
      <c r="M474" s="27">
        <v>-0.1101007685348733</v>
      </c>
      <c r="N474" s="27">
        <v>-0.1136069020474515</v>
      </c>
      <c r="O474" s="27">
        <v>-0.11590817749189949</v>
      </c>
      <c r="P474" s="27">
        <v>-9.6131761258089227E-2</v>
      </c>
      <c r="Q474" s="27">
        <v>-8.6761795932886646E-2</v>
      </c>
      <c r="R474" s="27">
        <v>-8.9762466333421484E-2</v>
      </c>
      <c r="S474" s="27">
        <v>-9.1730318955363904E-2</v>
      </c>
      <c r="T474" s="27">
        <v>-8.8293004336803579E-2</v>
      </c>
      <c r="U474" s="27">
        <v>-8.839282450944301E-2</v>
      </c>
      <c r="V474" s="27">
        <v>-0.1045438423244917</v>
      </c>
      <c r="W474" s="27">
        <v>-0.1143316078114763</v>
      </c>
      <c r="X474" s="27">
        <v>-0.113883032530947</v>
      </c>
      <c r="Y474" s="27">
        <v>-0.1138816551731416</v>
      </c>
      <c r="Z474" s="27">
        <v>-0.1078073892181266</v>
      </c>
      <c r="AA474" s="27">
        <v>-0.1067175178894269</v>
      </c>
      <c r="AB474" s="27">
        <v>-0.1072960713464845</v>
      </c>
      <c r="AC474" s="27">
        <v>-0.1080564685857297</v>
      </c>
      <c r="AD474" s="27">
        <v>-0.10878644533864699</v>
      </c>
      <c r="AE474" s="27">
        <v>0</v>
      </c>
      <c r="AF474" s="27">
        <v>0</v>
      </c>
      <c r="AG474" s="28">
        <v>0</v>
      </c>
    </row>
    <row r="475" spans="1:35" ht="15.75" customHeight="1" x14ac:dyDescent="0.2">
      <c r="A475" s="19" t="s">
        <v>81</v>
      </c>
      <c r="B475" s="20" t="s">
        <v>417</v>
      </c>
      <c r="C475" s="29">
        <v>-6.7040339148409456E-2</v>
      </c>
      <c r="D475" s="29">
        <v>-5.9395759410041139E-2</v>
      </c>
      <c r="E475" s="29">
        <v>-6.0413256736912793E-2</v>
      </c>
      <c r="F475" s="29">
        <v>-6.0025680693396109E-2</v>
      </c>
      <c r="G475" s="29">
        <v>-5.56479411713348E-2</v>
      </c>
      <c r="H475" s="29">
        <v>-4.7931524215611747E-2</v>
      </c>
      <c r="I475" s="29">
        <v>-4.6464248468948609E-2</v>
      </c>
      <c r="J475" s="29">
        <v>-7.8199694857954374E-2</v>
      </c>
      <c r="K475" s="29">
        <v>-8.3567829151636741E-2</v>
      </c>
      <c r="L475" s="29">
        <v>-8.4664268295962825E-2</v>
      </c>
      <c r="M475" s="29">
        <v>-0.1036846803201868</v>
      </c>
      <c r="N475" s="29">
        <v>-0.10307479379415441</v>
      </c>
      <c r="O475" s="29">
        <v>-0.1032787056216681</v>
      </c>
      <c r="P475" s="29">
        <v>-0.1001139939265165</v>
      </c>
      <c r="Q475" s="29">
        <v>-0.11542844857925839</v>
      </c>
      <c r="R475" s="29">
        <v>-0.10850654876589851</v>
      </c>
      <c r="S475" s="29">
        <v>-0.10311909450191629</v>
      </c>
      <c r="T475" s="29">
        <v>-9.8180978399831809E-2</v>
      </c>
      <c r="U475" s="29">
        <v>-9.3535846650403445E-2</v>
      </c>
      <c r="V475" s="29">
        <v>-9.4692362061333663E-2</v>
      </c>
      <c r="W475" s="29">
        <v>-9.4441948103893905E-2</v>
      </c>
      <c r="X475" s="29">
        <v>-9.0111020134349046E-2</v>
      </c>
      <c r="Y475" s="29">
        <v>-8.6525724498341977E-2</v>
      </c>
      <c r="Z475" s="29">
        <v>-8.5168448926209978E-2</v>
      </c>
      <c r="AA475" s="29">
        <v>-8.6157218244935996E-2</v>
      </c>
      <c r="AB475" s="29">
        <v>-8.6298915108861438E-2</v>
      </c>
      <c r="AC475" s="29">
        <v>-8.5091750024350085E-2</v>
      </c>
      <c r="AD475" s="29">
        <v>-8.4097146678008133E-2</v>
      </c>
      <c r="AE475" s="29">
        <v>0</v>
      </c>
      <c r="AF475" s="29">
        <v>0</v>
      </c>
      <c r="AG475" s="30">
        <v>0</v>
      </c>
    </row>
    <row r="476" spans="1:35" ht="15.75" customHeight="1" x14ac:dyDescent="0.2">
      <c r="A476" s="17" t="s">
        <v>81</v>
      </c>
      <c r="B476" s="18" t="s">
        <v>418</v>
      </c>
      <c r="C476" s="27">
        <v>0</v>
      </c>
      <c r="D476" s="27">
        <v>0</v>
      </c>
      <c r="E476" s="27">
        <v>0</v>
      </c>
      <c r="F476" s="27">
        <v>0</v>
      </c>
      <c r="G476" s="27">
        <v>0</v>
      </c>
      <c r="H476" s="27">
        <v>0</v>
      </c>
      <c r="I476" s="27">
        <v>0</v>
      </c>
      <c r="J476" s="27">
        <v>0</v>
      </c>
      <c r="K476" s="27">
        <v>0</v>
      </c>
      <c r="L476" s="27">
        <v>0</v>
      </c>
      <c r="M476" s="27">
        <v>0</v>
      </c>
      <c r="N476" s="27">
        <v>0</v>
      </c>
      <c r="O476" s="27">
        <v>0</v>
      </c>
      <c r="P476" s="27">
        <v>0</v>
      </c>
      <c r="Q476" s="27">
        <v>0</v>
      </c>
      <c r="R476" s="27">
        <v>0</v>
      </c>
      <c r="S476" s="27">
        <v>0</v>
      </c>
      <c r="T476" s="27">
        <v>0</v>
      </c>
      <c r="U476" s="27">
        <v>0</v>
      </c>
      <c r="V476" s="27">
        <v>0</v>
      </c>
      <c r="W476" s="27">
        <v>0</v>
      </c>
      <c r="X476" s="27">
        <v>0</v>
      </c>
      <c r="Y476" s="27">
        <v>0</v>
      </c>
      <c r="Z476" s="27">
        <v>0</v>
      </c>
      <c r="AA476" s="27">
        <v>0</v>
      </c>
      <c r="AB476" s="27">
        <v>0</v>
      </c>
      <c r="AC476" s="27">
        <v>0</v>
      </c>
      <c r="AD476" s="27">
        <v>0</v>
      </c>
      <c r="AE476" s="27">
        <v>0</v>
      </c>
      <c r="AF476" s="27">
        <v>0</v>
      </c>
      <c r="AG476" s="28">
        <v>0</v>
      </c>
    </row>
    <row r="477" spans="1:35" ht="15.75" customHeight="1" x14ac:dyDescent="0.2">
      <c r="A477" s="17" t="s">
        <v>81</v>
      </c>
      <c r="B477" s="18" t="s">
        <v>419</v>
      </c>
      <c r="C477" s="27">
        <v>-0.22635126514889031</v>
      </c>
      <c r="D477" s="27">
        <v>-0.29691816864678061</v>
      </c>
      <c r="E477" s="27">
        <v>-0.46108514259327621</v>
      </c>
      <c r="F477" s="27">
        <v>-0.12024052543082391</v>
      </c>
      <c r="G477" s="27">
        <v>0.1989225367665548</v>
      </c>
      <c r="H477" s="27">
        <v>-0.1643938743593665</v>
      </c>
      <c r="I477" s="27">
        <v>-0.12440215674018271</v>
      </c>
      <c r="J477" s="27">
        <v>-0.1399488115149336</v>
      </c>
      <c r="K477" s="27">
        <v>-0.2634380597682261</v>
      </c>
      <c r="L477" s="27">
        <v>-7.2472257175799595E-2</v>
      </c>
      <c r="M477" s="27">
        <v>-0.32381592333077169</v>
      </c>
      <c r="N477" s="27">
        <v>-0.60666474582560082</v>
      </c>
      <c r="O477" s="27">
        <v>-4.4751469854379423E-2</v>
      </c>
      <c r="P477" s="27">
        <v>1.073131020813743</v>
      </c>
      <c r="Q477" s="27">
        <v>0.69772544372987177</v>
      </c>
      <c r="R477" s="27">
        <v>0.74903243246142248</v>
      </c>
      <c r="S477" s="27">
        <v>0.60088265012210873</v>
      </c>
      <c r="T477" s="27">
        <v>1.377582654685235E-2</v>
      </c>
      <c r="U477" s="27">
        <v>1.222694619223714</v>
      </c>
      <c r="V477" s="27">
        <v>1.12723968741465</v>
      </c>
      <c r="W477" s="27">
        <v>0.56948254653393271</v>
      </c>
      <c r="X477" s="27">
        <v>0.92998409732503162</v>
      </c>
      <c r="Y477" s="27">
        <v>1.4664297319460169</v>
      </c>
      <c r="Z477" s="27">
        <v>1.4710058335402321</v>
      </c>
      <c r="AA477" s="27">
        <v>1.637502428409372</v>
      </c>
      <c r="AB477" s="27">
        <v>1.80399902327846</v>
      </c>
      <c r="AC477" s="27">
        <v>1.9704956181476001</v>
      </c>
      <c r="AD477" s="27">
        <v>2.1369922130166872</v>
      </c>
      <c r="AE477" s="27">
        <v>2.1369922130166872</v>
      </c>
      <c r="AF477" s="27">
        <v>2.1369922130166872</v>
      </c>
      <c r="AG477" s="28">
        <v>2.1369922130166872</v>
      </c>
    </row>
    <row r="478" spans="1:35" ht="15.75" customHeight="1" x14ac:dyDescent="0.2">
      <c r="A478" s="17" t="s">
        <v>84</v>
      </c>
      <c r="B478" s="18" t="s">
        <v>406</v>
      </c>
      <c r="C478" s="27">
        <v>-0.30170041394529551</v>
      </c>
      <c r="D478" s="27">
        <v>-0.30170041394528252</v>
      </c>
      <c r="E478" s="27">
        <v>-0.30170041394529551</v>
      </c>
      <c r="F478" s="27">
        <v>-0.30170041394528901</v>
      </c>
      <c r="G478" s="27">
        <v>-0.28446192078366878</v>
      </c>
      <c r="H478" s="27">
        <v>-0.24781259348846871</v>
      </c>
      <c r="I478" s="27">
        <v>-0.24781259348850129</v>
      </c>
      <c r="J478" s="27">
        <v>-0.2478125934884883</v>
      </c>
      <c r="K478" s="27">
        <v>-0.2478125934884883</v>
      </c>
      <c r="L478" s="27">
        <v>-0.2478125934884948</v>
      </c>
      <c r="M478" s="27">
        <v>-0.2478125934884883</v>
      </c>
      <c r="N478" s="27">
        <v>-0.2478125934884752</v>
      </c>
      <c r="O478" s="27">
        <v>-0.24781259348850779</v>
      </c>
      <c r="P478" s="27">
        <v>-0.1536737187867363</v>
      </c>
      <c r="Q478" s="27">
        <v>-9.7862171854639968E-2</v>
      </c>
      <c r="R478" s="27">
        <v>-9.7862171854652985E-2</v>
      </c>
      <c r="S478" s="27">
        <v>-9.7862171854646476E-2</v>
      </c>
      <c r="T478" s="27">
        <v>-8.2995471060405862E-2</v>
      </c>
      <c r="U478" s="27">
        <v>-0.30923668972247143</v>
      </c>
      <c r="V478" s="27">
        <v>-0.55511821451211962</v>
      </c>
      <c r="W478" s="27">
        <v>-0.55511821451213272</v>
      </c>
      <c r="X478" s="27">
        <v>-0.55511821451206755</v>
      </c>
      <c r="Y478" s="27">
        <v>-0.55511821451213916</v>
      </c>
      <c r="Z478" s="27">
        <v>-0.55511821451213272</v>
      </c>
      <c r="AA478" s="27">
        <v>-0.55511821451213272</v>
      </c>
      <c r="AB478" s="27">
        <v>-0.55511821451213272</v>
      </c>
      <c r="AC478" s="27">
        <v>-0.55511821451213272</v>
      </c>
      <c r="AD478" s="27">
        <v>-0.55511821451213272</v>
      </c>
      <c r="AE478" s="27">
        <v>0</v>
      </c>
      <c r="AF478" s="27">
        <v>0</v>
      </c>
      <c r="AG478" s="28">
        <v>0</v>
      </c>
    </row>
    <row r="479" spans="1:35" ht="15.75" customHeight="1" x14ac:dyDescent="0.2">
      <c r="A479" s="19" t="s">
        <v>84</v>
      </c>
      <c r="B479" s="20" t="s">
        <v>407</v>
      </c>
      <c r="C479" s="29">
        <v>-5.518539740287183E-2</v>
      </c>
      <c r="D479" s="29">
        <v>-5.5185397402879983E-2</v>
      </c>
      <c r="E479" s="29">
        <v>-5.5185397402873461E-2</v>
      </c>
      <c r="F479" s="29">
        <v>-5.5185397402877527E-2</v>
      </c>
      <c r="G479" s="29">
        <v>-5.2163624297797861E-2</v>
      </c>
      <c r="H479" s="29">
        <v>-4.5739327954707289E-2</v>
      </c>
      <c r="I479" s="29">
        <v>-4.5739327954711362E-2</v>
      </c>
      <c r="J479" s="29">
        <v>-4.5739327954709731E-2</v>
      </c>
      <c r="K479" s="29">
        <v>-4.5739327954709731E-2</v>
      </c>
      <c r="L479" s="29">
        <v>-4.5739327954710543E-2</v>
      </c>
      <c r="M479" s="29">
        <v>-4.5739327954710543E-2</v>
      </c>
      <c r="N479" s="29">
        <v>-4.5739327954709731E-2</v>
      </c>
      <c r="O479" s="29">
        <v>-4.5739327954710543E-2</v>
      </c>
      <c r="P479" s="29">
        <v>-2.752346838160865E-2</v>
      </c>
      <c r="Q479" s="29">
        <v>-1.6723941568767661E-2</v>
      </c>
      <c r="R479" s="29">
        <v>-1.6723941568762779E-2</v>
      </c>
      <c r="S479" s="29">
        <v>-1.6723941568768479E-2</v>
      </c>
      <c r="T479" s="29">
        <v>-1.507208592496216E-2</v>
      </c>
      <c r="U479" s="29">
        <v>-5.9147054605306629E-2</v>
      </c>
      <c r="V479" s="29">
        <v>-0.1070482309173354</v>
      </c>
      <c r="W479" s="29">
        <v>-0.1070482309173411</v>
      </c>
      <c r="X479" s="29">
        <v>-0.1070482309173329</v>
      </c>
      <c r="Y479" s="29">
        <v>-0.1070482309173411</v>
      </c>
      <c r="Z479" s="29">
        <v>-0.1070482309173378</v>
      </c>
      <c r="AA479" s="29">
        <v>-0.1070482309173378</v>
      </c>
      <c r="AB479" s="29">
        <v>-0.1070482309173378</v>
      </c>
      <c r="AC479" s="29">
        <v>-0.1070482309173378</v>
      </c>
      <c r="AD479" s="29">
        <v>-0.1070482309173378</v>
      </c>
      <c r="AE479" s="29">
        <v>0</v>
      </c>
      <c r="AF479" s="29">
        <v>0</v>
      </c>
      <c r="AG479" s="30">
        <v>0</v>
      </c>
    </row>
    <row r="480" spans="1:35" ht="15.75" customHeight="1" x14ac:dyDescent="0.2">
      <c r="A480" s="17" t="s">
        <v>84</v>
      </c>
      <c r="B480" s="18" t="s">
        <v>408</v>
      </c>
      <c r="C480" s="27">
        <v>-9.2589702599401358E-2</v>
      </c>
      <c r="D480" s="27">
        <v>-9.258970259939972E-2</v>
      </c>
      <c r="E480" s="27">
        <v>-9.2589702599400539E-2</v>
      </c>
      <c r="F480" s="27">
        <v>-9.2589702599400539E-2</v>
      </c>
      <c r="G480" s="27">
        <v>-8.6014202059427003E-2</v>
      </c>
      <c r="H480" s="27">
        <v>-7.2037317778780668E-2</v>
      </c>
      <c r="I480" s="27">
        <v>-7.2037317778780668E-2</v>
      </c>
      <c r="J480" s="27">
        <v>-7.2037317778780668E-2</v>
      </c>
      <c r="K480" s="27">
        <v>-7.2037317778779864E-2</v>
      </c>
      <c r="L480" s="27">
        <v>-7.2037317778781487E-2</v>
      </c>
      <c r="M480" s="27">
        <v>-7.2037317778779864E-2</v>
      </c>
      <c r="N480" s="27">
        <v>-7.2037317778779864E-2</v>
      </c>
      <c r="O480" s="27">
        <v>-7.2037317778780668E-2</v>
      </c>
      <c r="P480" s="27">
        <v>-4.6766245051352698E-2</v>
      </c>
      <c r="Q480" s="27">
        <v>-3.1783936562755688E-2</v>
      </c>
      <c r="R480" s="27">
        <v>-3.1783936562755688E-2</v>
      </c>
      <c r="S480" s="27">
        <v>-3.1783936562757312E-2</v>
      </c>
      <c r="T480" s="27">
        <v>-2.6062159143829991E-2</v>
      </c>
      <c r="U480" s="27">
        <v>7.2002499544983195E-2</v>
      </c>
      <c r="V480" s="27">
        <v>0.17858028386288191</v>
      </c>
      <c r="W480" s="27">
        <v>0.17858028386288349</v>
      </c>
      <c r="X480" s="27">
        <v>0.1785802838628632</v>
      </c>
      <c r="Y480" s="27">
        <v>0.1785802838628843</v>
      </c>
      <c r="Z480" s="27">
        <v>0.17858028386288191</v>
      </c>
      <c r="AA480" s="27">
        <v>0.17858028386288191</v>
      </c>
      <c r="AB480" s="27">
        <v>0.17858028386288191</v>
      </c>
      <c r="AC480" s="27">
        <v>0.17858028386288191</v>
      </c>
      <c r="AD480" s="27">
        <v>0.17858028386288191</v>
      </c>
      <c r="AE480" s="27">
        <v>0</v>
      </c>
      <c r="AF480" s="27">
        <v>0</v>
      </c>
      <c r="AG480" s="28">
        <v>0</v>
      </c>
    </row>
    <row r="481" spans="1:33" ht="15.75" customHeight="1" x14ac:dyDescent="0.2">
      <c r="A481" s="19" t="s">
        <v>84</v>
      </c>
      <c r="B481" s="20" t="s">
        <v>409</v>
      </c>
      <c r="C481" s="29">
        <v>-9.4983795035619739E-2</v>
      </c>
      <c r="D481" s="29">
        <v>-9.4983795035623E-2</v>
      </c>
      <c r="E481" s="29">
        <v>-9.4983795035616492E-2</v>
      </c>
      <c r="F481" s="29">
        <v>-9.4983795035619739E-2</v>
      </c>
      <c r="G481" s="29">
        <v>-0.11873300141760559</v>
      </c>
      <c r="H481" s="29">
        <v>-0.1692232648135851</v>
      </c>
      <c r="I481" s="29">
        <v>-0.169223264813577</v>
      </c>
      <c r="J481" s="29">
        <v>-0.16922326481358191</v>
      </c>
      <c r="K481" s="29">
        <v>-0.16922326481358191</v>
      </c>
      <c r="L481" s="29">
        <v>-0.16922326481358349</v>
      </c>
      <c r="M481" s="29">
        <v>-0.16922326481358191</v>
      </c>
      <c r="N481" s="29">
        <v>-0.16922326481358191</v>
      </c>
      <c r="O481" s="29">
        <v>-0.16922326481357861</v>
      </c>
      <c r="P481" s="29">
        <v>-0.1320985148100739</v>
      </c>
      <c r="Q481" s="29">
        <v>-0.1100885881593882</v>
      </c>
      <c r="R481" s="29">
        <v>-0.1100885881593931</v>
      </c>
      <c r="S481" s="29">
        <v>-0.1100885881593849</v>
      </c>
      <c r="T481" s="29">
        <v>-0.1100885881593963</v>
      </c>
      <c r="U481" s="29">
        <v>-4.0750827428863122E-2</v>
      </c>
      <c r="V481" s="29">
        <v>3.4606238072927578E-2</v>
      </c>
      <c r="W481" s="29">
        <v>3.4606238072924317E-2</v>
      </c>
      <c r="X481" s="29">
        <v>3.4606238072924317E-2</v>
      </c>
      <c r="Y481" s="29">
        <v>3.4606238072925948E-2</v>
      </c>
      <c r="Z481" s="29">
        <v>3.4606238072921069E-2</v>
      </c>
      <c r="AA481" s="29">
        <v>3.4606238072921069E-2</v>
      </c>
      <c r="AB481" s="29">
        <v>3.4606238072921069E-2</v>
      </c>
      <c r="AC481" s="29">
        <v>3.4606238072921069E-2</v>
      </c>
      <c r="AD481" s="29">
        <v>3.4606238072921069E-2</v>
      </c>
      <c r="AE481" s="29">
        <v>0</v>
      </c>
      <c r="AF481" s="29">
        <v>0</v>
      </c>
      <c r="AG481" s="30">
        <v>0</v>
      </c>
    </row>
    <row r="482" spans="1:33" ht="15.75" customHeight="1" x14ac:dyDescent="0.2">
      <c r="A482" s="17" t="s">
        <v>84</v>
      </c>
      <c r="B482" s="18" t="s">
        <v>410</v>
      </c>
      <c r="C482" s="27">
        <v>-0.47767214724884488</v>
      </c>
      <c r="D482" s="27">
        <v>-0.47767214724883189</v>
      </c>
      <c r="E482" s="27">
        <v>-0.4776721472488058</v>
      </c>
      <c r="F482" s="27">
        <v>-0.47767214724883189</v>
      </c>
      <c r="G482" s="27">
        <v>-0.72160262098017114</v>
      </c>
      <c r="H482" s="27">
        <v>-1.240193165477032</v>
      </c>
      <c r="I482" s="27">
        <v>-1.2401931654769931</v>
      </c>
      <c r="J482" s="27">
        <v>-1.2401931654770579</v>
      </c>
      <c r="K482" s="27">
        <v>-1.2401931654769931</v>
      </c>
      <c r="L482" s="27">
        <v>-1.240193165477032</v>
      </c>
      <c r="M482" s="27">
        <v>-1.2401931654770579</v>
      </c>
      <c r="N482" s="27">
        <v>-1.2401931654770451</v>
      </c>
      <c r="O482" s="27">
        <v>-1.24019316547698</v>
      </c>
      <c r="P482" s="27">
        <v>-0.94681370197591375</v>
      </c>
      <c r="Q482" s="27">
        <v>-0.7728795886993739</v>
      </c>
      <c r="R482" s="27">
        <v>-0.77287958869936091</v>
      </c>
      <c r="S482" s="27">
        <v>-0.77287958869934781</v>
      </c>
      <c r="T482" s="27">
        <v>-0.77287958869933482</v>
      </c>
      <c r="U482" s="27">
        <v>-0.3348094579989625</v>
      </c>
      <c r="V482" s="27">
        <v>0.14129013312946509</v>
      </c>
      <c r="W482" s="27">
        <v>0.1412901331295302</v>
      </c>
      <c r="X482" s="27">
        <v>0.14129013312947811</v>
      </c>
      <c r="Y482" s="27">
        <v>0.14129013312950409</v>
      </c>
      <c r="Z482" s="27">
        <v>0.14129013312947811</v>
      </c>
      <c r="AA482" s="27">
        <v>0.14129013312947811</v>
      </c>
      <c r="AB482" s="27">
        <v>0.14129013312947811</v>
      </c>
      <c r="AC482" s="27">
        <v>0.14129013312947811</v>
      </c>
      <c r="AD482" s="27">
        <v>0.14129013312947811</v>
      </c>
      <c r="AE482" s="27">
        <v>0</v>
      </c>
      <c r="AF482" s="27">
        <v>0</v>
      </c>
      <c r="AG482" s="28">
        <v>0</v>
      </c>
    </row>
    <row r="483" spans="1:33" ht="15.75" customHeight="1" x14ac:dyDescent="0.2">
      <c r="A483" s="19" t="s">
        <v>84</v>
      </c>
      <c r="B483" s="20" t="s">
        <v>411</v>
      </c>
      <c r="C483" s="29">
        <v>-3.5337897567278751E-3</v>
      </c>
      <c r="D483" s="29">
        <v>-3.5337897567278751E-3</v>
      </c>
      <c r="E483" s="29">
        <v>-3.5337897567278751E-3</v>
      </c>
      <c r="F483" s="29">
        <v>6.0781159527327287E-2</v>
      </c>
      <c r="G483" s="29">
        <v>6.0781159527327287E-2</v>
      </c>
      <c r="H483" s="29">
        <v>6.0781159527327287E-2</v>
      </c>
      <c r="I483" s="29">
        <v>6.0781159527327287E-2</v>
      </c>
      <c r="J483" s="29">
        <v>6.0781159527327287E-2</v>
      </c>
      <c r="K483" s="29">
        <v>6.0781159527327287E-2</v>
      </c>
      <c r="L483" s="29">
        <v>6.0781159527327287E-2</v>
      </c>
      <c r="M483" s="29">
        <v>6.0781159527327287E-2</v>
      </c>
      <c r="N483" s="29">
        <v>6.0781159527327287E-2</v>
      </c>
      <c r="O483" s="29">
        <v>6.0781159527327287E-2</v>
      </c>
      <c r="P483" s="29">
        <v>6.0781159527327287E-2</v>
      </c>
      <c r="Q483" s="29">
        <v>6.0781159527327287E-2</v>
      </c>
      <c r="R483" s="29">
        <v>6.0781159527327287E-2</v>
      </c>
      <c r="S483" s="29">
        <v>6.0781159527327287E-2</v>
      </c>
      <c r="T483" s="29">
        <v>6.0781159527327287E-2</v>
      </c>
      <c r="U483" s="29">
        <v>6.0781159527327287E-2</v>
      </c>
      <c r="V483" s="29">
        <v>6.0781159527327287E-2</v>
      </c>
      <c r="W483" s="29">
        <v>6.0781159527327287E-2</v>
      </c>
      <c r="X483" s="29">
        <v>6.0781159527327287E-2</v>
      </c>
      <c r="Y483" s="29">
        <v>6.0781159527327287E-2</v>
      </c>
      <c r="Z483" s="29">
        <v>6.0781159527327287E-2</v>
      </c>
      <c r="AA483" s="29">
        <v>6.0781159527327287E-2</v>
      </c>
      <c r="AB483" s="29">
        <v>6.0781159527327287E-2</v>
      </c>
      <c r="AC483" s="29">
        <v>6.0781159527327287E-2</v>
      </c>
      <c r="AD483" s="29">
        <v>6.0781159527327287E-2</v>
      </c>
      <c r="AE483" s="29">
        <v>0</v>
      </c>
      <c r="AF483" s="29">
        <v>0</v>
      </c>
      <c r="AG483" s="30">
        <v>0</v>
      </c>
    </row>
    <row r="484" spans="1:33" ht="15.75" customHeight="1" x14ac:dyDescent="0.2">
      <c r="A484" s="17" t="s">
        <v>84</v>
      </c>
      <c r="B484" s="18" t="s">
        <v>412</v>
      </c>
      <c r="C484" s="27">
        <v>-1.6415673167848709E-2</v>
      </c>
      <c r="D484" s="27">
        <v>-1.667832393853428E-2</v>
      </c>
      <c r="E484" s="27">
        <v>-1.6940974709219861E-2</v>
      </c>
      <c r="F484" s="27">
        <v>-1.7203625479905438E-2</v>
      </c>
      <c r="G484" s="27">
        <v>-1.7466276250591019E-2</v>
      </c>
      <c r="H484" s="27">
        <v>-1.7728927021276601E-2</v>
      </c>
      <c r="I484" s="27">
        <v>-1.7991577791962171E-2</v>
      </c>
      <c r="J484" s="27">
        <v>-1.8254228562647749E-2</v>
      </c>
      <c r="K484" s="27">
        <v>-1.851687933333333E-2</v>
      </c>
      <c r="L484" s="27">
        <v>-1.8779530104018911E-2</v>
      </c>
      <c r="M484" s="27">
        <v>-1.9042180874704499E-2</v>
      </c>
      <c r="N484" s="27">
        <v>-1.9542092935860941E-2</v>
      </c>
      <c r="O484" s="27">
        <v>-2.0042004997017381E-2</v>
      </c>
      <c r="P484" s="27">
        <v>-2.054191705817383E-2</v>
      </c>
      <c r="Q484" s="27">
        <v>-2.1041829119330269E-2</v>
      </c>
      <c r="R484" s="27">
        <v>-2.1541741180486719E-2</v>
      </c>
      <c r="S484" s="27">
        <v>-2.2041653241643162E-2</v>
      </c>
      <c r="T484" s="27">
        <v>-2.2541565302799601E-2</v>
      </c>
      <c r="U484" s="27">
        <v>-2.304147736395604E-2</v>
      </c>
      <c r="V484" s="27">
        <v>-2.354138942511249E-2</v>
      </c>
      <c r="W484" s="27">
        <v>-2.4041301486268939E-2</v>
      </c>
      <c r="X484" s="27">
        <v>-2.4541213547425399E-2</v>
      </c>
      <c r="Y484" s="27">
        <v>-2.5041125608581811E-2</v>
      </c>
      <c r="Z484" s="27">
        <v>-2.5541037669738229E-2</v>
      </c>
      <c r="AA484" s="27">
        <v>-2.604094973089463E-2</v>
      </c>
      <c r="AB484" s="27">
        <v>-2.6540861792051042E-2</v>
      </c>
      <c r="AC484" s="27">
        <v>-2.704077385320746E-2</v>
      </c>
      <c r="AD484" s="27">
        <v>-2.7540685914364049E-2</v>
      </c>
      <c r="AE484" s="27">
        <v>0</v>
      </c>
      <c r="AF484" s="27">
        <v>0</v>
      </c>
      <c r="AG484" s="28">
        <v>0</v>
      </c>
    </row>
    <row r="485" spans="1:33" ht="15.75" customHeight="1" x14ac:dyDescent="0.2">
      <c r="A485" s="19" t="s">
        <v>84</v>
      </c>
      <c r="B485" s="20" t="s">
        <v>413</v>
      </c>
      <c r="C485" s="29">
        <v>-5.763710895362447E-2</v>
      </c>
      <c r="D485" s="29">
        <v>-5.3426582419445437E-2</v>
      </c>
      <c r="E485" s="29">
        <v>-5.2286650771770332E-2</v>
      </c>
      <c r="F485" s="29">
        <v>-4.5104107127051193E-2</v>
      </c>
      <c r="G485" s="29">
        <v>-3.9310183414436262E-2</v>
      </c>
      <c r="H485" s="29">
        <v>-3.1832212977263491E-2</v>
      </c>
      <c r="I485" s="29">
        <v>-2.5549997113984309E-2</v>
      </c>
      <c r="J485" s="29">
        <v>-2.6820034079727609E-2</v>
      </c>
      <c r="K485" s="29">
        <v>-2.6005569941107559E-2</v>
      </c>
      <c r="L485" s="29">
        <v>-2.3426423454693129E-2</v>
      </c>
      <c r="M485" s="29">
        <v>-2.2953773941393141E-2</v>
      </c>
      <c r="N485" s="29">
        <v>-2.292312455003509E-2</v>
      </c>
      <c r="O485" s="29">
        <v>-2.297115552040355E-2</v>
      </c>
      <c r="P485" s="29">
        <v>-1.9184551973000459E-2</v>
      </c>
      <c r="Q485" s="29">
        <v>-1.8865969407196599E-2</v>
      </c>
      <c r="R485" s="29">
        <v>-1.8971759375161969E-2</v>
      </c>
      <c r="S485" s="29">
        <v>-1.887354448726514E-2</v>
      </c>
      <c r="T485" s="29">
        <v>-1.7907670737427581E-2</v>
      </c>
      <c r="U485" s="29">
        <v>-1.759865706414256E-2</v>
      </c>
      <c r="V485" s="29">
        <v>-2.0359186907029231E-2</v>
      </c>
      <c r="W485" s="29">
        <v>-2.263484651620459E-2</v>
      </c>
      <c r="X485" s="29">
        <v>-2.2624116922051869E-2</v>
      </c>
      <c r="Y485" s="29">
        <v>-2.2882057159617789E-2</v>
      </c>
      <c r="Z485" s="29">
        <v>-2.242235104252753E-2</v>
      </c>
      <c r="AA485" s="29">
        <v>-2.2749663968895412E-2</v>
      </c>
      <c r="AB485" s="29">
        <v>-2.329770764008262E-2</v>
      </c>
      <c r="AC485" s="29">
        <v>-2.31569559021313E-2</v>
      </c>
      <c r="AD485" s="29">
        <v>-2.3057766829225959E-2</v>
      </c>
      <c r="AE485" s="29">
        <v>0</v>
      </c>
      <c r="AF485" s="29">
        <v>0</v>
      </c>
      <c r="AG485" s="30">
        <v>0</v>
      </c>
    </row>
    <row r="486" spans="1:33" ht="15.75" customHeight="1" x14ac:dyDescent="0.2">
      <c r="A486" s="17" t="s">
        <v>84</v>
      </c>
      <c r="B486" s="18" t="s">
        <v>414</v>
      </c>
      <c r="C486" s="27">
        <v>-4.3323993429934026E-3</v>
      </c>
      <c r="D486" s="27">
        <v>-3.932129797070907E-3</v>
      </c>
      <c r="E486" s="27">
        <v>-3.8277341439110252E-3</v>
      </c>
      <c r="F486" s="27">
        <v>-2.9326488389857411E-3</v>
      </c>
      <c r="G486" s="27">
        <v>-2.3080743725230279E-3</v>
      </c>
      <c r="H486" s="27">
        <v>-1.523103634560504E-3</v>
      </c>
      <c r="I486" s="27">
        <v>-8.5053956592977655E-4</v>
      </c>
      <c r="J486" s="27">
        <v>-8.461514929990106E-4</v>
      </c>
      <c r="K486" s="27">
        <v>-8.6517303650451057E-4</v>
      </c>
      <c r="L486" s="27">
        <v>-6.7934121142381083E-4</v>
      </c>
      <c r="M486" s="27">
        <v>-6.5242670681126924E-4</v>
      </c>
      <c r="N486" s="27">
        <v>-8.2033019511820022E-4</v>
      </c>
      <c r="O486" s="27">
        <v>-9.5486155007518407E-4</v>
      </c>
      <c r="P486" s="27">
        <v>-5.7292982264847583E-4</v>
      </c>
      <c r="Q486" s="27">
        <v>-4.6911352363303857E-4</v>
      </c>
      <c r="R486" s="27">
        <v>-6.2417018880450096E-4</v>
      </c>
      <c r="S486" s="27">
        <v>-7.3890698956761243E-4</v>
      </c>
      <c r="T486" s="27">
        <v>-7.5769175804001304E-4</v>
      </c>
      <c r="U486" s="27">
        <v>-8.2528065707015226E-4</v>
      </c>
      <c r="V486" s="27">
        <v>-1.133007971444397E-3</v>
      </c>
      <c r="W486" s="27">
        <v>-1.3843048874953251E-3</v>
      </c>
      <c r="X486" s="27">
        <v>-1.4469538674991491E-3</v>
      </c>
      <c r="Y486" s="27">
        <v>-1.521389875834382E-3</v>
      </c>
      <c r="Z486" s="27">
        <v>-1.5050770899478251E-3</v>
      </c>
      <c r="AA486" s="27">
        <v>-1.5460007480212279E-3</v>
      </c>
      <c r="AB486" s="27">
        <v>-1.6094670044973301E-3</v>
      </c>
      <c r="AC486" s="27">
        <v>-1.6271536611126959E-3</v>
      </c>
      <c r="AD486" s="27">
        <v>-1.6437138720434229E-3</v>
      </c>
      <c r="AE486" s="27">
        <v>0</v>
      </c>
      <c r="AF486" s="27">
        <v>0</v>
      </c>
      <c r="AG486" s="28">
        <v>0</v>
      </c>
    </row>
    <row r="487" spans="1:33" ht="15.75" customHeight="1" x14ac:dyDescent="0.2">
      <c r="A487" s="19" t="s">
        <v>84</v>
      </c>
      <c r="B487" s="20" t="s">
        <v>415</v>
      </c>
      <c r="C487" s="29">
        <v>-2.4474464244081069E-2</v>
      </c>
      <c r="D487" s="29">
        <v>-2.3042414882785928E-2</v>
      </c>
      <c r="E487" s="29">
        <v>-2.2479313382882029E-2</v>
      </c>
      <c r="F487" s="29">
        <v>-1.9438288097364951E-2</v>
      </c>
      <c r="G487" s="29">
        <v>-1.7106612014095499E-2</v>
      </c>
      <c r="H487" s="29">
        <v>-1.4192449287496091E-2</v>
      </c>
      <c r="I487" s="29">
        <v>-1.152894130237867E-2</v>
      </c>
      <c r="J487" s="29">
        <v>-1.088392105722373E-2</v>
      </c>
      <c r="K487" s="29">
        <v>-1.035941076811223E-2</v>
      </c>
      <c r="L487" s="29">
        <v>-9.2412565054675704E-3</v>
      </c>
      <c r="M487" s="29">
        <v>-8.6298279723124559E-3</v>
      </c>
      <c r="N487" s="29">
        <v>-8.6644142074249059E-3</v>
      </c>
      <c r="O487" s="29">
        <v>-8.661401117821186E-3</v>
      </c>
      <c r="P487" s="29">
        <v>-7.0972795418040094E-3</v>
      </c>
      <c r="Q487" s="29">
        <v>-6.3670813097533967E-3</v>
      </c>
      <c r="R487" s="29">
        <v>-6.4914109406244416E-3</v>
      </c>
      <c r="S487" s="29">
        <v>-6.5034712748132878E-3</v>
      </c>
      <c r="T487" s="29">
        <v>-6.1163404091036941E-3</v>
      </c>
      <c r="U487" s="29">
        <v>-6.0368374653437702E-3</v>
      </c>
      <c r="V487" s="29">
        <v>-7.2037147428550639E-3</v>
      </c>
      <c r="W487" s="29">
        <v>-8.1409230396280521E-3</v>
      </c>
      <c r="X487" s="29">
        <v>-8.1872047338295405E-3</v>
      </c>
      <c r="Y487" s="29">
        <v>-8.3293364154188795E-3</v>
      </c>
      <c r="Z487" s="29">
        <v>-8.0546305849477622E-3</v>
      </c>
      <c r="AA487" s="29">
        <v>-8.0915403958818112E-3</v>
      </c>
      <c r="AB487" s="29">
        <v>-8.2645178641415473E-3</v>
      </c>
      <c r="AC487" s="29">
        <v>-8.2319887877319673E-3</v>
      </c>
      <c r="AD487" s="29">
        <v>-8.2122202881606647E-3</v>
      </c>
      <c r="AE487" s="29">
        <v>0</v>
      </c>
      <c r="AF487" s="29">
        <v>0</v>
      </c>
      <c r="AG487" s="30">
        <v>0</v>
      </c>
    </row>
    <row r="488" spans="1:33" ht="15.75" customHeight="1" x14ac:dyDescent="0.2">
      <c r="A488" s="17" t="s">
        <v>84</v>
      </c>
      <c r="B488" s="18" t="s">
        <v>416</v>
      </c>
      <c r="C488" s="27">
        <v>-2.4168287725580061E-2</v>
      </c>
      <c r="D488" s="27">
        <v>-2.266656822274872E-2</v>
      </c>
      <c r="E488" s="27">
        <v>-2.2063013954681281E-2</v>
      </c>
      <c r="F488" s="27">
        <v>-1.8907553862932951E-2</v>
      </c>
      <c r="G488" s="27">
        <v>-1.648838857942923E-2</v>
      </c>
      <c r="H488" s="27">
        <v>-1.3473197684701311E-2</v>
      </c>
      <c r="I488" s="27">
        <v>-1.072135904850806E-2</v>
      </c>
      <c r="J488" s="27">
        <v>-1.0053992735600689E-2</v>
      </c>
      <c r="K488" s="27">
        <v>-9.5120764101194952E-3</v>
      </c>
      <c r="L488" s="27">
        <v>-8.3595263130206744E-3</v>
      </c>
      <c r="M488" s="27">
        <v>-7.7311158999303006E-3</v>
      </c>
      <c r="N488" s="27">
        <v>-7.7695159212268919E-3</v>
      </c>
      <c r="O488" s="27">
        <v>-7.7692554579164054E-3</v>
      </c>
      <c r="P488" s="27">
        <v>-6.1605565724280869E-3</v>
      </c>
      <c r="Q488" s="27">
        <v>-5.4138022744685179E-3</v>
      </c>
      <c r="R488" s="27">
        <v>-5.5411883472826079E-3</v>
      </c>
      <c r="S488" s="27">
        <v>-5.5632784488032216E-3</v>
      </c>
      <c r="T488" s="27">
        <v>-5.2113338862193543E-3</v>
      </c>
      <c r="U488" s="27">
        <v>-5.1473737597788911E-3</v>
      </c>
      <c r="V488" s="27">
        <v>-6.2506506298808887E-3</v>
      </c>
      <c r="W488" s="27">
        <v>-7.1386663833182522E-3</v>
      </c>
      <c r="X488" s="27">
        <v>-7.1920730625727736E-3</v>
      </c>
      <c r="Y488" s="27">
        <v>-7.3351044040823581E-3</v>
      </c>
      <c r="Z488" s="27">
        <v>-7.0875665798879276E-3</v>
      </c>
      <c r="AA488" s="27">
        <v>-7.1317428657571144E-3</v>
      </c>
      <c r="AB488" s="27">
        <v>-7.3032113438249741E-3</v>
      </c>
      <c r="AC488" s="27">
        <v>-7.2820468173115001E-3</v>
      </c>
      <c r="AD488" s="27">
        <v>-7.2726827154815316E-3</v>
      </c>
      <c r="AE488" s="27">
        <v>0</v>
      </c>
      <c r="AF488" s="27">
        <v>0</v>
      </c>
      <c r="AG488" s="28">
        <v>0</v>
      </c>
    </row>
    <row r="489" spans="1:33" ht="15.75" customHeight="1" x14ac:dyDescent="0.2">
      <c r="A489" s="19" t="s">
        <v>84</v>
      </c>
      <c r="B489" s="20" t="s">
        <v>417</v>
      </c>
      <c r="C489" s="29">
        <v>-4.6619576409699373E-3</v>
      </c>
      <c r="D489" s="29">
        <v>-3.785469516839893E-3</v>
      </c>
      <c r="E489" s="29">
        <v>-3.9165892902959928E-3</v>
      </c>
      <c r="F489" s="29">
        <v>-3.8256163277675462E-3</v>
      </c>
      <c r="G489" s="29">
        <v>-3.4071084483884989E-3</v>
      </c>
      <c r="H489" s="29">
        <v>-2.6434623705055929E-3</v>
      </c>
      <c r="I489" s="29">
        <v>-2.4491571971677999E-3</v>
      </c>
      <c r="J489" s="29">
        <v>-5.0359687939041768E-3</v>
      </c>
      <c r="K489" s="29">
        <v>-5.2689097263713264E-3</v>
      </c>
      <c r="L489" s="29">
        <v>-5.1462994247810706E-3</v>
      </c>
      <c r="M489" s="29">
        <v>-5.9404033623391157E-3</v>
      </c>
      <c r="N489" s="29">
        <v>-5.66886422626509E-3</v>
      </c>
      <c r="O489" s="29">
        <v>-5.5856373945907759E-3</v>
      </c>
      <c r="P489" s="29">
        <v>-5.353786036119885E-3</v>
      </c>
      <c r="Q489" s="29">
        <v>-6.6159722993416438E-3</v>
      </c>
      <c r="R489" s="29">
        <v>-6.3149898984504148E-3</v>
      </c>
      <c r="S489" s="29">
        <v>-6.0678877740810199E-3</v>
      </c>
      <c r="T489" s="29">
        <v>-5.8223046840645198E-3</v>
      </c>
      <c r="U489" s="29">
        <v>-5.5891651819497522E-3</v>
      </c>
      <c r="V489" s="29">
        <v>-5.7718135628488853E-3</v>
      </c>
      <c r="W489" s="29">
        <v>-5.9709522057629603E-3</v>
      </c>
      <c r="X489" s="29">
        <v>-5.7978852581504012E-3</v>
      </c>
      <c r="Y489" s="29">
        <v>-5.6962264642821713E-3</v>
      </c>
      <c r="Z489" s="29">
        <v>-5.7750767877440172E-3</v>
      </c>
      <c r="AA489" s="29">
        <v>-5.9803799592352547E-3</v>
      </c>
      <c r="AB489" s="29">
        <v>-6.1205114276187706E-3</v>
      </c>
      <c r="AC489" s="29">
        <v>-6.0157666359751403E-3</v>
      </c>
      <c r="AD489" s="29">
        <v>-5.9291499535403403E-3</v>
      </c>
      <c r="AE489" s="29">
        <v>0</v>
      </c>
      <c r="AF489" s="29">
        <v>0</v>
      </c>
      <c r="AG489" s="30">
        <v>0</v>
      </c>
    </row>
    <row r="490" spans="1:33" ht="15.75" customHeight="1" x14ac:dyDescent="0.2">
      <c r="A490" s="17" t="s">
        <v>84</v>
      </c>
      <c r="B490" s="18" t="s">
        <v>418</v>
      </c>
      <c r="C490" s="27">
        <v>0</v>
      </c>
      <c r="D490" s="27">
        <v>0</v>
      </c>
      <c r="E490" s="27">
        <v>0</v>
      </c>
      <c r="F490" s="27">
        <v>0</v>
      </c>
      <c r="G490" s="27">
        <v>0</v>
      </c>
      <c r="H490" s="27">
        <v>0</v>
      </c>
      <c r="I490" s="27">
        <v>0</v>
      </c>
      <c r="J490" s="27">
        <v>0</v>
      </c>
      <c r="K490" s="27">
        <v>0</v>
      </c>
      <c r="L490" s="27">
        <v>0</v>
      </c>
      <c r="M490" s="27">
        <v>0</v>
      </c>
      <c r="N490" s="27">
        <v>0</v>
      </c>
      <c r="O490" s="27">
        <v>0</v>
      </c>
      <c r="P490" s="27">
        <v>0</v>
      </c>
      <c r="Q490" s="27">
        <v>0</v>
      </c>
      <c r="R490" s="27">
        <v>0</v>
      </c>
      <c r="S490" s="27">
        <v>0</v>
      </c>
      <c r="T490" s="27">
        <v>0</v>
      </c>
      <c r="U490" s="27">
        <v>0</v>
      </c>
      <c r="V490" s="27">
        <v>0</v>
      </c>
      <c r="W490" s="27">
        <v>0</v>
      </c>
      <c r="X490" s="27">
        <v>0</v>
      </c>
      <c r="Y490" s="27">
        <v>0</v>
      </c>
      <c r="Z490" s="27">
        <v>0</v>
      </c>
      <c r="AA490" s="27">
        <v>0</v>
      </c>
      <c r="AB490" s="27">
        <v>0</v>
      </c>
      <c r="AC490" s="27">
        <v>0</v>
      </c>
      <c r="AD490" s="27">
        <v>0</v>
      </c>
      <c r="AE490" s="27">
        <v>0</v>
      </c>
      <c r="AF490" s="27">
        <v>0</v>
      </c>
      <c r="AG490" s="28">
        <v>0</v>
      </c>
    </row>
    <row r="491" spans="1:33" ht="15.75" customHeight="1" x14ac:dyDescent="0.2">
      <c r="A491" s="17" t="s">
        <v>84</v>
      </c>
      <c r="B491" s="18" t="s">
        <v>419</v>
      </c>
      <c r="C491" s="27">
        <v>-1.7548241125691659</v>
      </c>
      <c r="D491" s="27">
        <v>-2.5896336401457711</v>
      </c>
      <c r="E491" s="27">
        <v>-4.3335688757754802</v>
      </c>
      <c r="F491" s="27">
        <v>-1.351561299839013</v>
      </c>
      <c r="G491" s="27">
        <v>-5.3008179672565294</v>
      </c>
      <c r="H491" s="27">
        <v>-3.2023541170639218</v>
      </c>
      <c r="I491" s="27">
        <v>-4.5245226560685516</v>
      </c>
      <c r="J491" s="27">
        <v>-2.756677954765117</v>
      </c>
      <c r="K491" s="27">
        <v>-3.0390662670567061</v>
      </c>
      <c r="L491" s="27">
        <v>-3.326868674982705</v>
      </c>
      <c r="M491" s="27">
        <v>-6.3256074955167314</v>
      </c>
      <c r="N491" s="27">
        <v>-3.0782415487472639</v>
      </c>
      <c r="O491" s="27">
        <v>-4.2533743776336506</v>
      </c>
      <c r="P491" s="27">
        <v>-2.976635517037967</v>
      </c>
      <c r="Q491" s="27">
        <v>-3.4465730431623789</v>
      </c>
      <c r="R491" s="27">
        <v>-2.7261468328320202</v>
      </c>
      <c r="S491" s="27">
        <v>-5.0626333441395541</v>
      </c>
      <c r="T491" s="27">
        <v>-2.067909655140495</v>
      </c>
      <c r="U491" s="27">
        <v>-5.3390619771602807</v>
      </c>
      <c r="V491" s="27">
        <v>-1.7047454817198291</v>
      </c>
      <c r="W491" s="27">
        <v>-2.5809760864129672</v>
      </c>
      <c r="X491" s="27">
        <v>-4.666441613296783</v>
      </c>
      <c r="Y491" s="27">
        <v>-10.31909376675835</v>
      </c>
      <c r="Z491" s="27">
        <v>-8.4578004372007172</v>
      </c>
      <c r="AA491" s="27">
        <v>-9.603923010663113</v>
      </c>
      <c r="AB491" s="27">
        <v>-10.75004558412593</v>
      </c>
      <c r="AC491" s="27">
        <v>-11.89616815758832</v>
      </c>
      <c r="AD491" s="27">
        <v>-13.042290731051139</v>
      </c>
      <c r="AE491" s="27">
        <v>-13.042290731051139</v>
      </c>
      <c r="AF491" s="27">
        <v>-13.042290731051139</v>
      </c>
      <c r="AG491" s="28">
        <v>-13.042290731051139</v>
      </c>
    </row>
    <row r="492" spans="1:33" ht="15.75" customHeight="1" x14ac:dyDescent="0.2">
      <c r="A492" s="17" t="s">
        <v>86</v>
      </c>
      <c r="B492" s="18" t="s">
        <v>406</v>
      </c>
      <c r="C492" s="27">
        <v>-14.999167578981201</v>
      </c>
      <c r="D492" s="27">
        <v>-14.821643833931139</v>
      </c>
      <c r="E492" s="27">
        <v>-14.733687025506271</v>
      </c>
      <c r="F492" s="27">
        <v>-14.73368702550648</v>
      </c>
      <c r="G492" s="27">
        <v>-14.73368702550648</v>
      </c>
      <c r="H492" s="27">
        <v>-14.73368702550669</v>
      </c>
      <c r="I492" s="27">
        <v>-14.733687025506059</v>
      </c>
      <c r="J492" s="27">
        <v>-14.733687025506789</v>
      </c>
      <c r="K492" s="27">
        <v>-14.73368702550637</v>
      </c>
      <c r="L492" s="27">
        <v>-14.73368702550648</v>
      </c>
      <c r="M492" s="27">
        <v>-14.733687025506271</v>
      </c>
      <c r="N492" s="27">
        <v>-14.73368702550669</v>
      </c>
      <c r="O492" s="27">
        <v>-14.73368702550658</v>
      </c>
      <c r="P492" s="27">
        <v>-14.73368702550648</v>
      </c>
      <c r="Q492" s="27">
        <v>-12.995382989815161</v>
      </c>
      <c r="R492" s="27">
        <v>-10.52063798117516</v>
      </c>
      <c r="S492" s="27">
        <v>-10.52063798117547</v>
      </c>
      <c r="T492" s="27">
        <v>-10.52298042003626</v>
      </c>
      <c r="U492" s="27">
        <v>-10.522980420036459</v>
      </c>
      <c r="V492" s="27">
        <v>-9.045379491208374</v>
      </c>
      <c r="W492" s="27">
        <v>-6.3956035238714621</v>
      </c>
      <c r="X492" s="27">
        <v>-6.3956035238721913</v>
      </c>
      <c r="Y492" s="27">
        <v>-6.3956035238719826</v>
      </c>
      <c r="Z492" s="27">
        <v>-6.3956035238716709</v>
      </c>
      <c r="AA492" s="27">
        <v>-6.3956035238716709</v>
      </c>
      <c r="AB492" s="27">
        <v>-6.3956035238716709</v>
      </c>
      <c r="AC492" s="27">
        <v>-6.3956035238716709</v>
      </c>
      <c r="AD492" s="27">
        <v>-6.3956035238716709</v>
      </c>
      <c r="AE492" s="27">
        <v>0</v>
      </c>
      <c r="AF492" s="27">
        <v>0</v>
      </c>
      <c r="AG492" s="28">
        <v>0</v>
      </c>
    </row>
    <row r="493" spans="1:33" ht="15.75" customHeight="1" x14ac:dyDescent="0.2">
      <c r="A493" s="19" t="s">
        <v>86</v>
      </c>
      <c r="B493" s="20" t="s">
        <v>407</v>
      </c>
      <c r="C493" s="29">
        <v>-2.798371493629586</v>
      </c>
      <c r="D493" s="29">
        <v>-2.7786466330683952</v>
      </c>
      <c r="E493" s="29">
        <v>-2.7688736543546151</v>
      </c>
      <c r="F493" s="29">
        <v>-2.7688736543545498</v>
      </c>
      <c r="G493" s="29">
        <v>-2.7688736543545498</v>
      </c>
      <c r="H493" s="29">
        <v>-2.7688736543546542</v>
      </c>
      <c r="I493" s="29">
        <v>-2.7688736543545498</v>
      </c>
      <c r="J493" s="29">
        <v>-2.768873654354628</v>
      </c>
      <c r="K493" s="29">
        <v>-2.768873654354524</v>
      </c>
      <c r="L493" s="29">
        <v>-2.768873654354576</v>
      </c>
      <c r="M493" s="29">
        <v>-2.7688736543545498</v>
      </c>
      <c r="N493" s="29">
        <v>-2.7688736543545498</v>
      </c>
      <c r="O493" s="29">
        <v>-2.768873654354628</v>
      </c>
      <c r="P493" s="29">
        <v>-2.7688736543545498</v>
      </c>
      <c r="Q493" s="29">
        <v>-2.4366650360238991</v>
      </c>
      <c r="R493" s="29">
        <v>-1.963714618168064</v>
      </c>
      <c r="S493" s="29">
        <v>-1.963714618168116</v>
      </c>
      <c r="T493" s="29">
        <v>-1.9639748891525119</v>
      </c>
      <c r="U493" s="29">
        <v>-1.963974889152617</v>
      </c>
      <c r="V493" s="29">
        <v>-1.6877950817176881</v>
      </c>
      <c r="W493" s="29">
        <v>-1.192522913077551</v>
      </c>
      <c r="X493" s="29">
        <v>-1.1925229130776811</v>
      </c>
      <c r="Y493" s="29">
        <v>-1.1925229130777331</v>
      </c>
      <c r="Z493" s="29">
        <v>-1.192522913077785</v>
      </c>
      <c r="AA493" s="29">
        <v>-1.192522913077785</v>
      </c>
      <c r="AB493" s="29">
        <v>-1.192522913077785</v>
      </c>
      <c r="AC493" s="29">
        <v>-1.192522913077785</v>
      </c>
      <c r="AD493" s="29">
        <v>-1.192522913077785</v>
      </c>
      <c r="AE493" s="29">
        <v>0</v>
      </c>
      <c r="AF493" s="29">
        <v>0</v>
      </c>
      <c r="AG493" s="30">
        <v>0</v>
      </c>
    </row>
    <row r="494" spans="1:33" ht="15.75" customHeight="1" x14ac:dyDescent="0.2">
      <c r="A494" s="17" t="s">
        <v>86</v>
      </c>
      <c r="B494" s="18" t="s">
        <v>408</v>
      </c>
      <c r="C494" s="27">
        <v>-4.0140975749259464</v>
      </c>
      <c r="D494" s="27">
        <v>-2.595818656897142</v>
      </c>
      <c r="E494" s="27">
        <v>-1.893111044179812</v>
      </c>
      <c r="F494" s="27">
        <v>-1.8931110441798249</v>
      </c>
      <c r="G494" s="27">
        <v>-1.8931110441798249</v>
      </c>
      <c r="H494" s="27">
        <v>-1.893111044179812</v>
      </c>
      <c r="I494" s="27">
        <v>-1.8931110441797989</v>
      </c>
      <c r="J494" s="27">
        <v>-1.8931110441798511</v>
      </c>
      <c r="K494" s="27">
        <v>-1.8931110441797729</v>
      </c>
      <c r="L494" s="27">
        <v>-1.8931110441798249</v>
      </c>
      <c r="M494" s="27">
        <v>-1.8931110441797729</v>
      </c>
      <c r="N494" s="27">
        <v>-1.8931110441798511</v>
      </c>
      <c r="O494" s="27">
        <v>-1.8931110441798249</v>
      </c>
      <c r="P494" s="27">
        <v>-1.8931110441797729</v>
      </c>
      <c r="Q494" s="27">
        <v>-1.5927073241080341</v>
      </c>
      <c r="R494" s="27">
        <v>-1.165036104597351</v>
      </c>
      <c r="S494" s="27">
        <v>-1.165036104597351</v>
      </c>
      <c r="T494" s="27">
        <v>-0.93377543300315813</v>
      </c>
      <c r="U494" s="27">
        <v>-0.93377543300315813</v>
      </c>
      <c r="V494" s="27">
        <v>-1.0325887956372899</v>
      </c>
      <c r="W494" s="27">
        <v>-1.209790412427961</v>
      </c>
      <c r="X494" s="27">
        <v>-1.209790412427961</v>
      </c>
      <c r="Y494" s="27">
        <v>-1.209790412427987</v>
      </c>
      <c r="Z494" s="27">
        <v>-1.2097904124279351</v>
      </c>
      <c r="AA494" s="27">
        <v>-1.2097904124279351</v>
      </c>
      <c r="AB494" s="27">
        <v>-1.2097904124279351</v>
      </c>
      <c r="AC494" s="27">
        <v>-1.2097904124279351</v>
      </c>
      <c r="AD494" s="27">
        <v>-1.2097904124279351</v>
      </c>
      <c r="AE494" s="27">
        <v>0</v>
      </c>
      <c r="AF494" s="27">
        <v>0</v>
      </c>
      <c r="AG494" s="28">
        <v>0</v>
      </c>
    </row>
    <row r="495" spans="1:33" ht="15.75" customHeight="1" x14ac:dyDescent="0.2">
      <c r="A495" s="19" t="s">
        <v>86</v>
      </c>
      <c r="B495" s="20" t="s">
        <v>409</v>
      </c>
      <c r="C495" s="29">
        <v>-0.36979052801469098</v>
      </c>
      <c r="D495" s="29">
        <v>-0.36979052801471701</v>
      </c>
      <c r="E495" s="29">
        <v>-0.36979052801473011</v>
      </c>
      <c r="F495" s="29">
        <v>-0.36979052801471701</v>
      </c>
      <c r="G495" s="29">
        <v>-0.36979052801469098</v>
      </c>
      <c r="H495" s="29">
        <v>-0.36979052801479517</v>
      </c>
      <c r="I495" s="29">
        <v>-0.36979052801466489</v>
      </c>
      <c r="J495" s="29">
        <v>-0.36979052801471701</v>
      </c>
      <c r="K495" s="29">
        <v>-0.36979052801469098</v>
      </c>
      <c r="L495" s="29">
        <v>-0.36979052801475609</v>
      </c>
      <c r="M495" s="29">
        <v>-0.36979052801469098</v>
      </c>
      <c r="N495" s="29">
        <v>-0.36979052801470402</v>
      </c>
      <c r="O495" s="29">
        <v>-0.36979052801469098</v>
      </c>
      <c r="P495" s="29">
        <v>-0.3697905280147431</v>
      </c>
      <c r="Q495" s="29">
        <v>-0.37185677607984741</v>
      </c>
      <c r="R495" s="29">
        <v>-0.37479840020361982</v>
      </c>
      <c r="S495" s="29">
        <v>-0.37479840020359367</v>
      </c>
      <c r="T495" s="29">
        <v>-0.37479840020356758</v>
      </c>
      <c r="U495" s="29">
        <v>-0.37479840020363281</v>
      </c>
      <c r="V495" s="29">
        <v>-0.43019557888906712</v>
      </c>
      <c r="W495" s="29">
        <v>-0.52953912278878335</v>
      </c>
      <c r="X495" s="29">
        <v>-0.52953912278873116</v>
      </c>
      <c r="Y495" s="29">
        <v>-0.52953912278877024</v>
      </c>
      <c r="Z495" s="29">
        <v>-0.52953912278878335</v>
      </c>
      <c r="AA495" s="29">
        <v>-0.52953912278878335</v>
      </c>
      <c r="AB495" s="29">
        <v>-0.52953912278878335</v>
      </c>
      <c r="AC495" s="29">
        <v>-0.52953912278878335</v>
      </c>
      <c r="AD495" s="29">
        <v>-0.52953912278878335</v>
      </c>
      <c r="AE495" s="29">
        <v>0</v>
      </c>
      <c r="AF495" s="29">
        <v>0</v>
      </c>
      <c r="AG495" s="30">
        <v>0</v>
      </c>
    </row>
    <row r="496" spans="1:33" ht="15.75" customHeight="1" x14ac:dyDescent="0.2">
      <c r="A496" s="17" t="s">
        <v>86</v>
      </c>
      <c r="B496" s="18" t="s">
        <v>410</v>
      </c>
      <c r="C496" s="27">
        <v>1.0557205433422989</v>
      </c>
      <c r="D496" s="27">
        <v>1.0557205433418819</v>
      </c>
      <c r="E496" s="27">
        <v>1.0557205433422989</v>
      </c>
      <c r="F496" s="27">
        <v>1.0557205433418819</v>
      </c>
      <c r="G496" s="27">
        <v>1.0557205433418819</v>
      </c>
      <c r="H496" s="27">
        <v>1.0557205433419861</v>
      </c>
      <c r="I496" s="27">
        <v>1.055720543342507</v>
      </c>
      <c r="J496" s="27">
        <v>1.0557205433415691</v>
      </c>
      <c r="K496" s="27">
        <v>1.055720543342195</v>
      </c>
      <c r="L496" s="27">
        <v>1.05572054334209</v>
      </c>
      <c r="M496" s="27">
        <v>1.05572054334209</v>
      </c>
      <c r="N496" s="27">
        <v>1.055720543342507</v>
      </c>
      <c r="O496" s="27">
        <v>1.0557205433418819</v>
      </c>
      <c r="P496" s="27">
        <v>1.0557205433418819</v>
      </c>
      <c r="Q496" s="27">
        <v>-1.067093351983829</v>
      </c>
      <c r="R496" s="27">
        <v>-4.0892476954492452</v>
      </c>
      <c r="S496" s="27">
        <v>-4.0892476954488277</v>
      </c>
      <c r="T496" s="27">
        <v>-4.0892476954490364</v>
      </c>
      <c r="U496" s="27">
        <v>-4.0892476954487238</v>
      </c>
      <c r="V496" s="27">
        <v>-5.5727376382454183</v>
      </c>
      <c r="W496" s="27">
        <v>-8.233074351302804</v>
      </c>
      <c r="X496" s="27">
        <v>-8.233074351302804</v>
      </c>
      <c r="Y496" s="27">
        <v>-8.2330743513023865</v>
      </c>
      <c r="Z496" s="27">
        <v>-8.2330743513030118</v>
      </c>
      <c r="AA496" s="27">
        <v>-8.2330743513030118</v>
      </c>
      <c r="AB496" s="27">
        <v>-8.2330743513030118</v>
      </c>
      <c r="AC496" s="27">
        <v>-8.2330743513030118</v>
      </c>
      <c r="AD496" s="27">
        <v>-8.2330743513030118</v>
      </c>
      <c r="AE496" s="27">
        <v>0</v>
      </c>
      <c r="AF496" s="27">
        <v>0</v>
      </c>
      <c r="AG496" s="28">
        <v>0</v>
      </c>
    </row>
    <row r="497" spans="1:33" ht="15.75" customHeight="1" x14ac:dyDescent="0.2">
      <c r="A497" s="19" t="s">
        <v>86</v>
      </c>
      <c r="B497" s="20" t="s">
        <v>411</v>
      </c>
      <c r="C497" s="29">
        <v>-1.7093481916834929</v>
      </c>
      <c r="D497" s="29">
        <v>-1.7093481916834929</v>
      </c>
      <c r="E497" s="29">
        <v>-1.7093481916834929</v>
      </c>
      <c r="F497" s="29">
        <v>-1.237270246859709</v>
      </c>
      <c r="G497" s="29">
        <v>-1.237270246859709</v>
      </c>
      <c r="H497" s="29">
        <v>-1.237270246859709</v>
      </c>
      <c r="I497" s="29">
        <v>-1.237270246859709</v>
      </c>
      <c r="J497" s="29">
        <v>-1.237270246859709</v>
      </c>
      <c r="K497" s="29">
        <v>-1.237270246859709</v>
      </c>
      <c r="L497" s="29">
        <v>-1.237270246859709</v>
      </c>
      <c r="M497" s="29">
        <v>-1.237270246859709</v>
      </c>
      <c r="N497" s="29">
        <v>-1.237270246859709</v>
      </c>
      <c r="O497" s="29">
        <v>-1.237270246859709</v>
      </c>
      <c r="P497" s="29">
        <v>-1.237270246859709</v>
      </c>
      <c r="Q497" s="29">
        <v>-1.237270246859709</v>
      </c>
      <c r="R497" s="29">
        <v>-1.237270246859709</v>
      </c>
      <c r="S497" s="29">
        <v>-1.237270246859709</v>
      </c>
      <c r="T497" s="29">
        <v>-1.237270246859709</v>
      </c>
      <c r="U497" s="29">
        <v>-1.237270246859709</v>
      </c>
      <c r="V497" s="29">
        <v>-1.237270246859709</v>
      </c>
      <c r="W497" s="29">
        <v>-1.237270246859709</v>
      </c>
      <c r="X497" s="29">
        <v>-1.237270246859709</v>
      </c>
      <c r="Y497" s="29">
        <v>-1.237270246859709</v>
      </c>
      <c r="Z497" s="29">
        <v>-1.237270246859709</v>
      </c>
      <c r="AA497" s="29">
        <v>-1.237270246859709</v>
      </c>
      <c r="AB497" s="29">
        <v>-1.237270246859709</v>
      </c>
      <c r="AC497" s="29">
        <v>-1.237270246859709</v>
      </c>
      <c r="AD497" s="29">
        <v>-1.237270246859709</v>
      </c>
      <c r="AE497" s="29">
        <v>0</v>
      </c>
      <c r="AF497" s="29">
        <v>0</v>
      </c>
      <c r="AG497" s="30">
        <v>0</v>
      </c>
    </row>
    <row r="498" spans="1:33" ht="15.75" customHeight="1" x14ac:dyDescent="0.2">
      <c r="A498" s="17" t="s">
        <v>86</v>
      </c>
      <c r="B498" s="18" t="s">
        <v>412</v>
      </c>
      <c r="C498" s="27">
        <v>-1.8913690487999999</v>
      </c>
      <c r="D498" s="27">
        <v>-1.9225491885599999</v>
      </c>
      <c r="E498" s="27">
        <v>-1.9537293283199999</v>
      </c>
      <c r="F498" s="27">
        <v>-1.9849094680799999</v>
      </c>
      <c r="G498" s="27">
        <v>-2.0160896078400001</v>
      </c>
      <c r="H498" s="27">
        <v>-2.0472697476000001</v>
      </c>
      <c r="I498" s="27">
        <v>-2.0784498873600001</v>
      </c>
      <c r="J498" s="27">
        <v>-2.1096300271200001</v>
      </c>
      <c r="K498" s="27">
        <v>-2.1408101668800001</v>
      </c>
      <c r="L498" s="27">
        <v>-2.1719903066400001</v>
      </c>
      <c r="M498" s="27">
        <v>-2.2031704464000001</v>
      </c>
      <c r="N498" s="27">
        <v>-2.2255238269334341</v>
      </c>
      <c r="O498" s="27">
        <v>-2.2478772074668689</v>
      </c>
      <c r="P498" s="27">
        <v>-2.2702305880003051</v>
      </c>
      <c r="Q498" s="27">
        <v>-2.292583968533739</v>
      </c>
      <c r="R498" s="27">
        <v>-2.3149373490671739</v>
      </c>
      <c r="S498" s="27">
        <v>-2.3372907296006091</v>
      </c>
      <c r="T498" s="27">
        <v>-2.3596441101340431</v>
      </c>
      <c r="U498" s="27">
        <v>-2.381997490667477</v>
      </c>
      <c r="V498" s="27">
        <v>-2.4043508712009132</v>
      </c>
      <c r="W498" s="27">
        <v>-2.4267042517343471</v>
      </c>
      <c r="X498" s="27">
        <v>-2.4490576322677819</v>
      </c>
      <c r="Y498" s="27">
        <v>-2.4714110128012181</v>
      </c>
      <c r="Z498" s="27">
        <v>-2.4937643933346552</v>
      </c>
      <c r="AA498" s="27">
        <v>-2.5161177738680842</v>
      </c>
      <c r="AB498" s="27">
        <v>-2.538471154401519</v>
      </c>
      <c r="AC498" s="27">
        <v>-2.5608245349349561</v>
      </c>
      <c r="AD498" s="27">
        <v>-2.5831779154683909</v>
      </c>
      <c r="AE498" s="27">
        <v>0</v>
      </c>
      <c r="AF498" s="27">
        <v>0</v>
      </c>
      <c r="AG498" s="28">
        <v>0</v>
      </c>
    </row>
    <row r="499" spans="1:33" ht="15.75" customHeight="1" x14ac:dyDescent="0.2">
      <c r="A499" s="19" t="s">
        <v>86</v>
      </c>
      <c r="B499" s="20" t="s">
        <v>413</v>
      </c>
      <c r="C499" s="29">
        <v>-1.0022324142482739</v>
      </c>
      <c r="D499" s="29">
        <v>-0.94440460576669349</v>
      </c>
      <c r="E499" s="29">
        <v>-0.92880213811002965</v>
      </c>
      <c r="F499" s="29">
        <v>-0.80545088015879762</v>
      </c>
      <c r="G499" s="29">
        <v>-0.70207806120533622</v>
      </c>
      <c r="H499" s="29">
        <v>-0.57135803470233515</v>
      </c>
      <c r="I499" s="29">
        <v>-0.46099105395061207</v>
      </c>
      <c r="J499" s="29">
        <v>-0.48645628240286021</v>
      </c>
      <c r="K499" s="29">
        <v>-0.47725118601285382</v>
      </c>
      <c r="L499" s="29">
        <v>-0.43734541716198932</v>
      </c>
      <c r="M499" s="29">
        <v>-0.42470459875507172</v>
      </c>
      <c r="N499" s="29">
        <v>-0.43170165526675253</v>
      </c>
      <c r="O499" s="29">
        <v>-0.43589862592562939</v>
      </c>
      <c r="P499" s="29">
        <v>-0.36811485393021193</v>
      </c>
      <c r="Q499" s="29">
        <v>-0.35668852909864351</v>
      </c>
      <c r="R499" s="29">
        <v>-0.35778635204372589</v>
      </c>
      <c r="S499" s="29">
        <v>-0.35509084472468733</v>
      </c>
      <c r="T499" s="29">
        <v>-0.33653796523741131</v>
      </c>
      <c r="U499" s="29">
        <v>-0.32836164821137742</v>
      </c>
      <c r="V499" s="29">
        <v>-0.37418876917420091</v>
      </c>
      <c r="W499" s="29">
        <v>-0.39574590789949132</v>
      </c>
      <c r="X499" s="29">
        <v>-0.38858091310978859</v>
      </c>
      <c r="Y499" s="29">
        <v>-0.38292492433554792</v>
      </c>
      <c r="Z499" s="29">
        <v>-0.36414509360193748</v>
      </c>
      <c r="AA499" s="29">
        <v>-0.36154840897015672</v>
      </c>
      <c r="AB499" s="29">
        <v>-0.36151706525542682</v>
      </c>
      <c r="AC499" s="29">
        <v>-0.35940321577583939</v>
      </c>
      <c r="AD499" s="29">
        <v>-0.35811873809531097</v>
      </c>
      <c r="AE499" s="29">
        <v>0</v>
      </c>
      <c r="AF499" s="29">
        <v>0</v>
      </c>
      <c r="AG499" s="30">
        <v>0</v>
      </c>
    </row>
    <row r="500" spans="1:33" ht="15.75" customHeight="1" x14ac:dyDescent="0.2">
      <c r="A500" s="17" t="s">
        <v>86</v>
      </c>
      <c r="B500" s="18" t="s">
        <v>414</v>
      </c>
      <c r="C500" s="27">
        <v>-7.694994194129845E-2</v>
      </c>
      <c r="D500" s="27">
        <v>-7.1362100250528734E-2</v>
      </c>
      <c r="E500" s="27">
        <v>-6.9771386871864738E-2</v>
      </c>
      <c r="F500" s="27">
        <v>-5.4170404162429922E-2</v>
      </c>
      <c r="G500" s="27">
        <v>-4.2873375179960697E-2</v>
      </c>
      <c r="H500" s="27">
        <v>-2.8990049679917779E-2</v>
      </c>
      <c r="I500" s="27">
        <v>-1.7033649631553349E-2</v>
      </c>
      <c r="J500" s="27">
        <v>-1.7071038011676289E-2</v>
      </c>
      <c r="K500" s="27">
        <v>-1.7640008596760289E-2</v>
      </c>
      <c r="L500" s="27">
        <v>-1.461409110308527E-2</v>
      </c>
      <c r="M500" s="27">
        <v>-1.365587112674878E-2</v>
      </c>
      <c r="N500" s="27">
        <v>-1.702373607759447E-2</v>
      </c>
      <c r="O500" s="27">
        <v>-1.9517048706242351E-2</v>
      </c>
      <c r="P500" s="27">
        <v>-1.250917220681352E-2</v>
      </c>
      <c r="Q500" s="27">
        <v>-1.013446372604994E-2</v>
      </c>
      <c r="R500" s="27">
        <v>-1.276175984217722E-2</v>
      </c>
      <c r="S500" s="27">
        <v>-1.466776674358929E-2</v>
      </c>
      <c r="T500" s="27">
        <v>-1.4840099917371881E-2</v>
      </c>
      <c r="U500" s="27">
        <v>-1.5795578575356409E-2</v>
      </c>
      <c r="V500" s="27">
        <v>-2.0987807031217321E-2</v>
      </c>
      <c r="W500" s="27">
        <v>-2.399965314925229E-2</v>
      </c>
      <c r="X500" s="27">
        <v>-2.455813985227405E-2</v>
      </c>
      <c r="Y500" s="27">
        <v>-2.5082319776333069E-2</v>
      </c>
      <c r="Z500" s="27">
        <v>-2.4017947466040329E-2</v>
      </c>
      <c r="AA500" s="27">
        <v>-2.4147208018490421E-2</v>
      </c>
      <c r="AB500" s="27">
        <v>-2.4565675095595561E-2</v>
      </c>
      <c r="AC500" s="27">
        <v>-2.489755534272001E-2</v>
      </c>
      <c r="AD500" s="27">
        <v>-2.5218393684505631E-2</v>
      </c>
      <c r="AE500" s="27">
        <v>0</v>
      </c>
      <c r="AF500" s="27">
        <v>0</v>
      </c>
      <c r="AG500" s="28">
        <v>0</v>
      </c>
    </row>
    <row r="501" spans="1:33" ht="15.75" customHeight="1" x14ac:dyDescent="0.2">
      <c r="A501" s="19" t="s">
        <v>86</v>
      </c>
      <c r="B501" s="20" t="s">
        <v>415</v>
      </c>
      <c r="C501" s="29">
        <v>-0.41895769041866499</v>
      </c>
      <c r="D501" s="29">
        <v>-0.39961569056634699</v>
      </c>
      <c r="E501" s="29">
        <v>-0.39192979105332082</v>
      </c>
      <c r="F501" s="29">
        <v>-0.34026924188791718</v>
      </c>
      <c r="G501" s="29">
        <v>-0.2995821641012606</v>
      </c>
      <c r="H501" s="29">
        <v>-0.24923153094641909</v>
      </c>
      <c r="I501" s="29">
        <v>-0.203030592229061</v>
      </c>
      <c r="J501" s="29">
        <v>-0.1929852148434667</v>
      </c>
      <c r="K501" s="29">
        <v>-0.18538083384557291</v>
      </c>
      <c r="L501" s="29">
        <v>-0.1673313412556123</v>
      </c>
      <c r="M501" s="29">
        <v>-0.15589053074240869</v>
      </c>
      <c r="N501" s="29">
        <v>-0.1584794066440175</v>
      </c>
      <c r="O501" s="29">
        <v>-0.1595231079810934</v>
      </c>
      <c r="P501" s="29">
        <v>-0.13176793425594949</v>
      </c>
      <c r="Q501" s="29">
        <v>-0.11776714940614209</v>
      </c>
      <c r="R501" s="29">
        <v>-0.1201776428697261</v>
      </c>
      <c r="S501" s="29">
        <v>-0.120451614772713</v>
      </c>
      <c r="T501" s="29">
        <v>-0.1133881718224881</v>
      </c>
      <c r="U501" s="29">
        <v>-0.11128622084549709</v>
      </c>
      <c r="V501" s="29">
        <v>-0.13110454353786849</v>
      </c>
      <c r="W501" s="29">
        <v>-0.1409439194200037</v>
      </c>
      <c r="X501" s="29">
        <v>-0.1393449589620589</v>
      </c>
      <c r="Y501" s="29">
        <v>-0.1381922823466645</v>
      </c>
      <c r="Z501" s="29">
        <v>-0.12970829603278619</v>
      </c>
      <c r="AA501" s="29">
        <v>-0.1275985276443953</v>
      </c>
      <c r="AB501" s="29">
        <v>-0.12732290905725549</v>
      </c>
      <c r="AC501" s="29">
        <v>-0.12696701797407789</v>
      </c>
      <c r="AD501" s="29">
        <v>-0.1268582988504055</v>
      </c>
      <c r="AE501" s="29">
        <v>0</v>
      </c>
      <c r="AF501" s="29">
        <v>0</v>
      </c>
      <c r="AG501" s="30">
        <v>0</v>
      </c>
    </row>
    <row r="502" spans="1:33" ht="15.75" customHeight="1" x14ac:dyDescent="0.2">
      <c r="A502" s="17" t="s">
        <v>86</v>
      </c>
      <c r="B502" s="18" t="s">
        <v>416</v>
      </c>
      <c r="C502" s="27">
        <v>-0.41450951897498428</v>
      </c>
      <c r="D502" s="27">
        <v>-0.39412175288213541</v>
      </c>
      <c r="E502" s="27">
        <v>-0.38578387917283069</v>
      </c>
      <c r="F502" s="27">
        <v>-0.3321544164551401</v>
      </c>
      <c r="G502" s="27">
        <v>-0.28992355568607131</v>
      </c>
      <c r="H502" s="27">
        <v>-0.23780807556259301</v>
      </c>
      <c r="I502" s="27">
        <v>-0.19005620850687999</v>
      </c>
      <c r="J502" s="27">
        <v>-0.1796392518497319</v>
      </c>
      <c r="K502" s="27">
        <v>-0.17175782672229181</v>
      </c>
      <c r="L502" s="27">
        <v>-0.15312973664567561</v>
      </c>
      <c r="M502" s="27">
        <v>-0.14134400207819819</v>
      </c>
      <c r="N502" s="27">
        <v>-0.14403604026713759</v>
      </c>
      <c r="O502" s="27">
        <v>-0.1451342537334091</v>
      </c>
      <c r="P502" s="27">
        <v>-0.1165587194183114</v>
      </c>
      <c r="Q502" s="27">
        <v>-0.10220325189849459</v>
      </c>
      <c r="R502" s="27">
        <v>-0.1046184329890399</v>
      </c>
      <c r="S502" s="27">
        <v>-0.1050306423642272</v>
      </c>
      <c r="T502" s="27">
        <v>-9.8568580375907308E-2</v>
      </c>
      <c r="U502" s="27">
        <v>-9.6751611174855492E-2</v>
      </c>
      <c r="V502" s="27">
        <v>-0.1154636341834724</v>
      </c>
      <c r="W502" s="27">
        <v>-0.1248271802905325</v>
      </c>
      <c r="X502" s="27">
        <v>-0.12347533264965541</v>
      </c>
      <c r="Y502" s="27">
        <v>-0.1225394417119445</v>
      </c>
      <c r="Z502" s="27">
        <v>-0.1147348424594629</v>
      </c>
      <c r="AA502" s="27">
        <v>-0.1128983897644351</v>
      </c>
      <c r="AB502" s="27">
        <v>-0.11277775510937769</v>
      </c>
      <c r="AC502" s="27">
        <v>-0.1125798446328202</v>
      </c>
      <c r="AD502" s="27">
        <v>-0.1126113438820682</v>
      </c>
      <c r="AE502" s="27">
        <v>0</v>
      </c>
      <c r="AF502" s="27">
        <v>0</v>
      </c>
      <c r="AG502" s="28">
        <v>0</v>
      </c>
    </row>
    <row r="503" spans="1:33" ht="15.75" customHeight="1" x14ac:dyDescent="0.2">
      <c r="A503" s="19" t="s">
        <v>86</v>
      </c>
      <c r="B503" s="20" t="s">
        <v>417</v>
      </c>
      <c r="C503" s="29">
        <v>-9.1815262913326326E-2</v>
      </c>
      <c r="D503" s="29">
        <v>-7.93050620676823E-2</v>
      </c>
      <c r="E503" s="29">
        <v>-8.1317081012013279E-2</v>
      </c>
      <c r="F503" s="29">
        <v>-7.8856817653310485E-2</v>
      </c>
      <c r="G503" s="29">
        <v>-6.9698966238043683E-2</v>
      </c>
      <c r="H503" s="29">
        <v>-5.5328378513405177E-2</v>
      </c>
      <c r="I503" s="29">
        <v>-5.0870603583117749E-2</v>
      </c>
      <c r="J503" s="29">
        <v>-9.6760777697985301E-2</v>
      </c>
      <c r="K503" s="29">
        <v>-0.1024725168482289</v>
      </c>
      <c r="L503" s="29">
        <v>-0.10227024815761609</v>
      </c>
      <c r="M503" s="29">
        <v>-0.1138141948077161</v>
      </c>
      <c r="N503" s="29">
        <v>-0.1121624722780029</v>
      </c>
      <c r="O503" s="29">
        <v>-0.1117242155048845</v>
      </c>
      <c r="P503" s="29">
        <v>-0.1072790280491375</v>
      </c>
      <c r="Q503" s="29">
        <v>-0.1265836640679569</v>
      </c>
      <c r="R503" s="29">
        <v>-0.1202285163427827</v>
      </c>
      <c r="S503" s="29">
        <v>-0.1149408208441579</v>
      </c>
      <c r="T503" s="29">
        <v>-0.109741113121644</v>
      </c>
      <c r="U503" s="29">
        <v>-0.1045282376156683</v>
      </c>
      <c r="V503" s="29">
        <v>-0.1066327844216426</v>
      </c>
      <c r="W503" s="29">
        <v>-0.1059751550397028</v>
      </c>
      <c r="X503" s="29">
        <v>-0.1012024816458002</v>
      </c>
      <c r="Y503" s="29">
        <v>-9.7110880500605914E-2</v>
      </c>
      <c r="Z503" s="29">
        <v>-9.5684007643648095E-2</v>
      </c>
      <c r="AA503" s="29">
        <v>-9.6904283542835923E-2</v>
      </c>
      <c r="AB503" s="29">
        <v>-9.6850725993197925E-2</v>
      </c>
      <c r="AC503" s="29">
        <v>-9.4958797826221367E-2</v>
      </c>
      <c r="AD503" s="29">
        <v>-9.3430701678331687E-2</v>
      </c>
      <c r="AE503" s="29">
        <v>0</v>
      </c>
      <c r="AF503" s="29">
        <v>0</v>
      </c>
      <c r="AG503" s="30">
        <v>0</v>
      </c>
    </row>
    <row r="504" spans="1:33" ht="15.75" customHeight="1" x14ac:dyDescent="0.2">
      <c r="A504" s="17" t="s">
        <v>86</v>
      </c>
      <c r="B504" s="18" t="s">
        <v>418</v>
      </c>
      <c r="C504" s="27">
        <v>0</v>
      </c>
      <c r="D504" s="27">
        <v>0</v>
      </c>
      <c r="E504" s="27">
        <v>0</v>
      </c>
      <c r="F504" s="27">
        <v>0</v>
      </c>
      <c r="G504" s="27">
        <v>0</v>
      </c>
      <c r="H504" s="27">
        <v>0</v>
      </c>
      <c r="I504" s="27">
        <v>0</v>
      </c>
      <c r="J504" s="27">
        <v>0</v>
      </c>
      <c r="K504" s="27">
        <v>0</v>
      </c>
      <c r="L504" s="27">
        <v>0</v>
      </c>
      <c r="M504" s="27">
        <v>0</v>
      </c>
      <c r="N504" s="27">
        <v>0</v>
      </c>
      <c r="O504" s="27">
        <v>0</v>
      </c>
      <c r="P504" s="27">
        <v>0</v>
      </c>
      <c r="Q504" s="27">
        <v>0</v>
      </c>
      <c r="R504" s="27">
        <v>0</v>
      </c>
      <c r="S504" s="27">
        <v>0</v>
      </c>
      <c r="T504" s="27">
        <v>0</v>
      </c>
      <c r="U504" s="27">
        <v>0</v>
      </c>
      <c r="V504" s="27">
        <v>0</v>
      </c>
      <c r="W504" s="27">
        <v>0</v>
      </c>
      <c r="X504" s="27">
        <v>0</v>
      </c>
      <c r="Y504" s="27">
        <v>0</v>
      </c>
      <c r="Z504" s="27">
        <v>0</v>
      </c>
      <c r="AA504" s="27">
        <v>0</v>
      </c>
      <c r="AB504" s="27">
        <v>0</v>
      </c>
      <c r="AC504" s="27">
        <v>0</v>
      </c>
      <c r="AD504" s="27">
        <v>0</v>
      </c>
      <c r="AE504" s="27">
        <v>0</v>
      </c>
      <c r="AF504" s="27">
        <v>0</v>
      </c>
      <c r="AG504" s="28">
        <v>0</v>
      </c>
    </row>
    <row r="505" spans="1:33" ht="15.75" customHeight="1" x14ac:dyDescent="0.2">
      <c r="A505" s="17" t="s">
        <v>86</v>
      </c>
      <c r="B505" s="18" t="s">
        <v>419</v>
      </c>
      <c r="C505" s="27">
        <v>-1.1647578537904939</v>
      </c>
      <c r="D505" s="27">
        <v>-2.2081251703878708</v>
      </c>
      <c r="E505" s="27">
        <v>-1.312051759961171</v>
      </c>
      <c r="F505" s="27">
        <v>-1.125048844831344</v>
      </c>
      <c r="G505" s="27">
        <v>-1.261025320031445</v>
      </c>
      <c r="H505" s="27">
        <v>-0.37507093073770031</v>
      </c>
      <c r="I505" s="27">
        <v>-1.730577651481179</v>
      </c>
      <c r="J505" s="27">
        <v>-2.134878060934442</v>
      </c>
      <c r="K505" s="27">
        <v>-1.8750215938445161</v>
      </c>
      <c r="L505" s="27">
        <v>-3.1781795119519671</v>
      </c>
      <c r="M505" s="27">
        <v>-1.104752319554575</v>
      </c>
      <c r="N505" s="27">
        <v>-2.9292155574520429</v>
      </c>
      <c r="O505" s="27">
        <v>-2.4944563092056899</v>
      </c>
      <c r="P505" s="27">
        <v>-2.3572561852856428</v>
      </c>
      <c r="Q505" s="27">
        <v>-2.955943271673239</v>
      </c>
      <c r="R505" s="27">
        <v>-2.732288834916099</v>
      </c>
      <c r="S505" s="27">
        <v>-1.7263890244282449</v>
      </c>
      <c r="T505" s="27">
        <v>-1.698417761023181</v>
      </c>
      <c r="U505" s="27">
        <v>-1.439494918381083</v>
      </c>
      <c r="V505" s="27">
        <v>-1.2892554202286299</v>
      </c>
      <c r="W505" s="27">
        <v>-1.3983551638342651</v>
      </c>
      <c r="X505" s="27">
        <v>-1.4737165529995639</v>
      </c>
      <c r="Y505" s="27">
        <v>-1.038226597022625</v>
      </c>
      <c r="Z505" s="27">
        <v>-1.0806586183273881</v>
      </c>
      <c r="AA505" s="27">
        <v>-0.99239601339760952</v>
      </c>
      <c r="AB505" s="27">
        <v>-0.90413340846785673</v>
      </c>
      <c r="AC505" s="27">
        <v>-0.81587080353807784</v>
      </c>
      <c r="AD505" s="27">
        <v>-0.72760819860832504</v>
      </c>
      <c r="AE505" s="27">
        <v>-0.72760819860832504</v>
      </c>
      <c r="AF505" s="27">
        <v>-0.72760819860832504</v>
      </c>
      <c r="AG505" s="28">
        <v>-0.72760819860832504</v>
      </c>
    </row>
    <row r="506" spans="1:33" ht="15.75" customHeight="1" x14ac:dyDescent="0.2">
      <c r="A506" s="17" t="s">
        <v>88</v>
      </c>
      <c r="B506" s="18" t="s">
        <v>406</v>
      </c>
      <c r="C506" s="27">
        <v>-5.6107037923410319</v>
      </c>
      <c r="D506" s="27">
        <v>-5.6107037923411358</v>
      </c>
      <c r="E506" s="27">
        <v>-5.2539100669059922</v>
      </c>
      <c r="F506" s="27">
        <v>-3.7514347697499009</v>
      </c>
      <c r="G506" s="27">
        <v>-3.75143476975011</v>
      </c>
      <c r="H506" s="27">
        <v>-3.7514347697497969</v>
      </c>
      <c r="I506" s="27">
        <v>-3.75143476975011</v>
      </c>
      <c r="J506" s="27">
        <v>-3.7514347697499009</v>
      </c>
      <c r="K506" s="27">
        <v>-3.7514347697499009</v>
      </c>
      <c r="L506" s="27">
        <v>-3.7514347697502139</v>
      </c>
      <c r="M506" s="27">
        <v>-3.751434769749693</v>
      </c>
      <c r="N506" s="27">
        <v>-3.7514347697502139</v>
      </c>
      <c r="O506" s="27">
        <v>-3.7514347697499009</v>
      </c>
      <c r="P506" s="27">
        <v>-3.7514347697497969</v>
      </c>
      <c r="Q506" s="27">
        <v>-3.7514347697502139</v>
      </c>
      <c r="R506" s="27">
        <v>-3.7514347697500061</v>
      </c>
      <c r="S506" s="27">
        <v>-3.7514347697500061</v>
      </c>
      <c r="T506" s="27">
        <v>-3.4120831223032062</v>
      </c>
      <c r="U506" s="27">
        <v>-1.611444005180791</v>
      </c>
      <c r="V506" s="27">
        <v>-1.229225664281083</v>
      </c>
      <c r="W506" s="27">
        <v>-1.2292256642813959</v>
      </c>
      <c r="X506" s="27">
        <v>-1.2292256642811881</v>
      </c>
      <c r="Y506" s="27">
        <v>-1.229225664281292</v>
      </c>
      <c r="Z506" s="27">
        <v>-1.229225664281292</v>
      </c>
      <c r="AA506" s="27">
        <v>-1.229225664281292</v>
      </c>
      <c r="AB506" s="27">
        <v>-1.229225664281292</v>
      </c>
      <c r="AC506" s="27">
        <v>-1.229225664281292</v>
      </c>
      <c r="AD506" s="27">
        <v>-1.229225664281292</v>
      </c>
      <c r="AE506" s="27">
        <v>0</v>
      </c>
      <c r="AF506" s="27">
        <v>0</v>
      </c>
      <c r="AG506" s="28">
        <v>0</v>
      </c>
    </row>
    <row r="507" spans="1:33" ht="15.75" customHeight="1" x14ac:dyDescent="0.2">
      <c r="A507" s="19" t="s">
        <v>88</v>
      </c>
      <c r="B507" s="20" t="s">
        <v>407</v>
      </c>
      <c r="C507" s="29">
        <v>-1.1015433547834459</v>
      </c>
      <c r="D507" s="29">
        <v>-1.1015433547834721</v>
      </c>
      <c r="E507" s="29">
        <v>-1.0189169205479081</v>
      </c>
      <c r="F507" s="29">
        <v>-0.67097308779273956</v>
      </c>
      <c r="G507" s="29">
        <v>-0.6709730877926614</v>
      </c>
      <c r="H507" s="29">
        <v>-0.6709730877926614</v>
      </c>
      <c r="I507" s="29">
        <v>-0.67097308779273956</v>
      </c>
      <c r="J507" s="29">
        <v>-0.67097308779267451</v>
      </c>
      <c r="K507" s="29">
        <v>-0.67097308779273956</v>
      </c>
      <c r="L507" s="29">
        <v>-0.67097308779268749</v>
      </c>
      <c r="M507" s="29">
        <v>-0.67097308779271359</v>
      </c>
      <c r="N507" s="29">
        <v>-0.67097308779267451</v>
      </c>
      <c r="O507" s="29">
        <v>-0.67097308779268749</v>
      </c>
      <c r="P507" s="29">
        <v>-0.67097308779270048</v>
      </c>
      <c r="Q507" s="29">
        <v>-0.67097308779268749</v>
      </c>
      <c r="R507" s="29">
        <v>-0.67097308779271359</v>
      </c>
      <c r="S507" s="29">
        <v>-0.67097308779270048</v>
      </c>
      <c r="T507" s="29">
        <v>-0.63326734918746297</v>
      </c>
      <c r="U507" s="29">
        <v>-0.34987707823550918</v>
      </c>
      <c r="V507" s="29">
        <v>-0.28972234863954333</v>
      </c>
      <c r="W507" s="29">
        <v>-0.2897223486395693</v>
      </c>
      <c r="X507" s="29">
        <v>-0.28972234863954333</v>
      </c>
      <c r="Y507" s="29">
        <v>-0.28972234863954333</v>
      </c>
      <c r="Z507" s="29">
        <v>-0.2897223486395693</v>
      </c>
      <c r="AA507" s="29">
        <v>-0.2897223486395693</v>
      </c>
      <c r="AB507" s="29">
        <v>-0.2897223486395693</v>
      </c>
      <c r="AC507" s="29">
        <v>-0.2897223486395693</v>
      </c>
      <c r="AD507" s="29">
        <v>-0.2897223486395693</v>
      </c>
      <c r="AE507" s="29">
        <v>0</v>
      </c>
      <c r="AF507" s="29">
        <v>0</v>
      </c>
      <c r="AG507" s="30">
        <v>0</v>
      </c>
    </row>
    <row r="508" spans="1:33" ht="15.75" customHeight="1" x14ac:dyDescent="0.2">
      <c r="A508" s="17" t="s">
        <v>88</v>
      </c>
      <c r="B508" s="18" t="s">
        <v>408</v>
      </c>
      <c r="C508" s="27">
        <v>-1.692079905340347</v>
      </c>
      <c r="D508" s="27">
        <v>-1.692079905340321</v>
      </c>
      <c r="E508" s="27">
        <v>-1.4307284531939151</v>
      </c>
      <c r="F508" s="27">
        <v>-0.33016509478034811</v>
      </c>
      <c r="G508" s="27">
        <v>-0.33016509478037409</v>
      </c>
      <c r="H508" s="27">
        <v>-0.33016509478040013</v>
      </c>
      <c r="I508" s="27">
        <v>-0.33016509478034811</v>
      </c>
      <c r="J508" s="27">
        <v>-0.33016509478040013</v>
      </c>
      <c r="K508" s="27">
        <v>-0.33016509478040013</v>
      </c>
      <c r="L508" s="27">
        <v>-0.33016509478034811</v>
      </c>
      <c r="M508" s="27">
        <v>-0.33016509478037409</v>
      </c>
      <c r="N508" s="27">
        <v>-0.33016509478040013</v>
      </c>
      <c r="O508" s="27">
        <v>-0.33016509478040013</v>
      </c>
      <c r="P508" s="27">
        <v>-0.33016509478032202</v>
      </c>
      <c r="Q508" s="27">
        <v>-0.33016509478040013</v>
      </c>
      <c r="R508" s="27">
        <v>-0.33016509478040013</v>
      </c>
      <c r="S508" s="27">
        <v>-0.33016509478032202</v>
      </c>
      <c r="T508" s="27">
        <v>5.1125583145761773E-2</v>
      </c>
      <c r="U508" s="27">
        <v>-2.026181375667354E-2</v>
      </c>
      <c r="V508" s="27">
        <v>-3.5415084695789759E-2</v>
      </c>
      <c r="W508" s="27">
        <v>-3.5415084695737648E-2</v>
      </c>
      <c r="X508" s="27">
        <v>-3.5415084695789759E-2</v>
      </c>
      <c r="Y508" s="27">
        <v>-3.5415084695737648E-2</v>
      </c>
      <c r="Z508" s="27">
        <v>-3.5415084695737648E-2</v>
      </c>
      <c r="AA508" s="27">
        <v>-3.5415084695737648E-2</v>
      </c>
      <c r="AB508" s="27">
        <v>-3.5415084695737648E-2</v>
      </c>
      <c r="AC508" s="27">
        <v>-3.5415084695737648E-2</v>
      </c>
      <c r="AD508" s="27">
        <v>-3.5415084695737648E-2</v>
      </c>
      <c r="AE508" s="27">
        <v>0</v>
      </c>
      <c r="AF508" s="27">
        <v>0</v>
      </c>
      <c r="AG508" s="28">
        <v>0</v>
      </c>
    </row>
    <row r="509" spans="1:33" ht="15.75" customHeight="1" x14ac:dyDescent="0.2">
      <c r="A509" s="19" t="s">
        <v>88</v>
      </c>
      <c r="B509" s="20" t="s">
        <v>409</v>
      </c>
      <c r="C509" s="29">
        <v>-0.75280221842063466</v>
      </c>
      <c r="D509" s="29">
        <v>-0.75280221842064776</v>
      </c>
      <c r="E509" s="29">
        <v>-0.63999972720388953</v>
      </c>
      <c r="F509" s="29">
        <v>-0.1649830875359998</v>
      </c>
      <c r="G509" s="29">
        <v>-0.16498308753602589</v>
      </c>
      <c r="H509" s="29">
        <v>-0.16498308753602589</v>
      </c>
      <c r="I509" s="29">
        <v>-0.164983087536104</v>
      </c>
      <c r="J509" s="29">
        <v>-0.1649830875359998</v>
      </c>
      <c r="K509" s="29">
        <v>-0.16498308753603891</v>
      </c>
      <c r="L509" s="29">
        <v>-0.16498308753598681</v>
      </c>
      <c r="M509" s="29">
        <v>-0.16498308753606489</v>
      </c>
      <c r="N509" s="29">
        <v>-0.16498308753603891</v>
      </c>
      <c r="O509" s="29">
        <v>-0.1649830875359998</v>
      </c>
      <c r="P509" s="29">
        <v>-0.16498308753606489</v>
      </c>
      <c r="Q509" s="29">
        <v>-0.16498308753602589</v>
      </c>
      <c r="R509" s="29">
        <v>-0.16498308753602589</v>
      </c>
      <c r="S509" s="29">
        <v>-0.16498308753603891</v>
      </c>
      <c r="T509" s="29">
        <v>-0.16498308753607799</v>
      </c>
      <c r="U509" s="29">
        <v>-0.12882645551939831</v>
      </c>
      <c r="V509" s="29">
        <v>-0.1211515539966861</v>
      </c>
      <c r="W509" s="29">
        <v>-0.1211515539966731</v>
      </c>
      <c r="X509" s="29">
        <v>-0.1211515539966861</v>
      </c>
      <c r="Y509" s="29">
        <v>-0.1211515539967252</v>
      </c>
      <c r="Z509" s="29">
        <v>-0.12115155399666</v>
      </c>
      <c r="AA509" s="29">
        <v>-0.12115155399666</v>
      </c>
      <c r="AB509" s="29">
        <v>-0.12115155399666</v>
      </c>
      <c r="AC509" s="29">
        <v>-0.12115155399666</v>
      </c>
      <c r="AD509" s="29">
        <v>-0.12115155399666</v>
      </c>
      <c r="AE509" s="29">
        <v>0</v>
      </c>
      <c r="AF509" s="29">
        <v>0</v>
      </c>
      <c r="AG509" s="30">
        <v>0</v>
      </c>
    </row>
    <row r="510" spans="1:33" ht="15.75" customHeight="1" x14ac:dyDescent="0.2">
      <c r="A510" s="17" t="s">
        <v>88</v>
      </c>
      <c r="B510" s="18" t="s">
        <v>410</v>
      </c>
      <c r="C510" s="27">
        <v>0.51271416983146878</v>
      </c>
      <c r="D510" s="27">
        <v>0.5127141698321982</v>
      </c>
      <c r="E510" s="27">
        <v>0.17979904121764889</v>
      </c>
      <c r="F510" s="27">
        <v>-1.2221223523873641</v>
      </c>
      <c r="G510" s="27">
        <v>-1.2221223523871549</v>
      </c>
      <c r="H510" s="27">
        <v>-1.2221223523871549</v>
      </c>
      <c r="I510" s="27">
        <v>-1.22212235238726</v>
      </c>
      <c r="J510" s="27">
        <v>-1.222122352387051</v>
      </c>
      <c r="K510" s="27">
        <v>-1.222122352387468</v>
      </c>
      <c r="L510" s="27">
        <v>-1.222122352387051</v>
      </c>
      <c r="M510" s="27">
        <v>-1.22212235238726</v>
      </c>
      <c r="N510" s="27">
        <v>-1.2221223523871549</v>
      </c>
      <c r="O510" s="27">
        <v>-1.2221223523871549</v>
      </c>
      <c r="P510" s="27">
        <v>-1.2221223523873641</v>
      </c>
      <c r="Q510" s="27">
        <v>-1.2221223523871549</v>
      </c>
      <c r="R510" s="27">
        <v>-1.222122352387468</v>
      </c>
      <c r="S510" s="27">
        <v>-1.22212235238726</v>
      </c>
      <c r="T510" s="27">
        <v>-1.2221223523871549</v>
      </c>
      <c r="U510" s="27">
        <v>-0.92347749198456575</v>
      </c>
      <c r="V510" s="27">
        <v>-0.86008469885003547</v>
      </c>
      <c r="W510" s="27">
        <v>-0.86008469885003547</v>
      </c>
      <c r="X510" s="27">
        <v>-0.86008469885045236</v>
      </c>
      <c r="Y510" s="27">
        <v>-0.86008469884993133</v>
      </c>
      <c r="Z510" s="27">
        <v>-0.86008469885024397</v>
      </c>
      <c r="AA510" s="27">
        <v>-0.86008469885024397</v>
      </c>
      <c r="AB510" s="27">
        <v>-0.86008469885024397</v>
      </c>
      <c r="AC510" s="27">
        <v>-0.86008469885024397</v>
      </c>
      <c r="AD510" s="27">
        <v>-0.86008469885024397</v>
      </c>
      <c r="AE510" s="27">
        <v>0</v>
      </c>
      <c r="AF510" s="27">
        <v>0</v>
      </c>
      <c r="AG510" s="28">
        <v>0</v>
      </c>
    </row>
    <row r="511" spans="1:33" ht="15.75" customHeight="1" x14ac:dyDescent="0.2">
      <c r="A511" s="19" t="s">
        <v>88</v>
      </c>
      <c r="B511" s="20" t="s">
        <v>411</v>
      </c>
      <c r="C511" s="29">
        <v>-1.6819602628610779</v>
      </c>
      <c r="D511" s="29">
        <v>-1.6819602628610779</v>
      </c>
      <c r="E511" s="29">
        <v>-1.6819602628610779</v>
      </c>
      <c r="F511" s="29">
        <v>-2.42614291830508</v>
      </c>
      <c r="G511" s="29">
        <v>-2.42614291830508</v>
      </c>
      <c r="H511" s="29">
        <v>-2.42614291830508</v>
      </c>
      <c r="I511" s="29">
        <v>-2.42614291830508</v>
      </c>
      <c r="J511" s="29">
        <v>-2.42614291830508</v>
      </c>
      <c r="K511" s="29">
        <v>-2.42614291830508</v>
      </c>
      <c r="L511" s="29">
        <v>-2.42614291830508</v>
      </c>
      <c r="M511" s="29">
        <v>-2.42614291830508</v>
      </c>
      <c r="N511" s="29">
        <v>-2.42614291830508</v>
      </c>
      <c r="O511" s="29">
        <v>-2.42614291830508</v>
      </c>
      <c r="P511" s="29">
        <v>-2.42614291830508</v>
      </c>
      <c r="Q511" s="29">
        <v>-2.42614291830508</v>
      </c>
      <c r="R511" s="29">
        <v>-2.42614291830508</v>
      </c>
      <c r="S511" s="29">
        <v>-2.42614291830508</v>
      </c>
      <c r="T511" s="29">
        <v>-2.42614291830508</v>
      </c>
      <c r="U511" s="29">
        <v>-2.42614291830508</v>
      </c>
      <c r="V511" s="29">
        <v>-2.42614291830508</v>
      </c>
      <c r="W511" s="29">
        <v>-2.42614291830508</v>
      </c>
      <c r="X511" s="29">
        <v>-2.42614291830508</v>
      </c>
      <c r="Y511" s="29">
        <v>-2.42614291830508</v>
      </c>
      <c r="Z511" s="29">
        <v>-2.42614291830508</v>
      </c>
      <c r="AA511" s="29">
        <v>-2.42614291830508</v>
      </c>
      <c r="AB511" s="29">
        <v>-2.42614291830508</v>
      </c>
      <c r="AC511" s="29">
        <v>-2.42614291830508</v>
      </c>
      <c r="AD511" s="29">
        <v>-2.42614291830508</v>
      </c>
      <c r="AE511" s="29">
        <v>0</v>
      </c>
      <c r="AF511" s="29">
        <v>0</v>
      </c>
      <c r="AG511" s="30">
        <v>0</v>
      </c>
    </row>
    <row r="512" spans="1:33" ht="15.75" customHeight="1" x14ac:dyDescent="0.2">
      <c r="A512" s="17" t="s">
        <v>88</v>
      </c>
      <c r="B512" s="18" t="s">
        <v>412</v>
      </c>
      <c r="C512" s="27">
        <v>-0.73665280832000002</v>
      </c>
      <c r="D512" s="27">
        <v>-0.74752974982399989</v>
      </c>
      <c r="E512" s="27">
        <v>-0.75840669132799987</v>
      </c>
      <c r="F512" s="27">
        <v>-0.76928363283199985</v>
      </c>
      <c r="G512" s="27">
        <v>-0.78016057433599972</v>
      </c>
      <c r="H512" s="27">
        <v>-0.79103751583999971</v>
      </c>
      <c r="I512" s="27">
        <v>-0.80191445734399969</v>
      </c>
      <c r="J512" s="27">
        <v>-0.81279139884799967</v>
      </c>
      <c r="K512" s="27">
        <v>-0.82366834035199965</v>
      </c>
      <c r="L512" s="27">
        <v>-0.83454528185599941</v>
      </c>
      <c r="M512" s="27">
        <v>-0.84542222336000006</v>
      </c>
      <c r="N512" s="27">
        <v>-0.85600027761325803</v>
      </c>
      <c r="O512" s="27">
        <v>-0.86657833186651601</v>
      </c>
      <c r="P512" s="27">
        <v>-0.87715638611977409</v>
      </c>
      <c r="Q512" s="27">
        <v>-0.88773444037303195</v>
      </c>
      <c r="R512" s="27">
        <v>-0.89831249462629004</v>
      </c>
      <c r="S512" s="27">
        <v>-0.90889054887954779</v>
      </c>
      <c r="T512" s="27">
        <v>-0.91946860313280576</v>
      </c>
      <c r="U512" s="27">
        <v>-0.93004665738606374</v>
      </c>
      <c r="V512" s="27">
        <v>-0.94062471163932182</v>
      </c>
      <c r="W512" s="27">
        <v>-0.95120276589257913</v>
      </c>
      <c r="X512" s="27">
        <v>-0.96178082014583466</v>
      </c>
      <c r="Y512" s="27">
        <v>-0.97235887439909174</v>
      </c>
      <c r="Z512" s="27">
        <v>-0.98293692865234861</v>
      </c>
      <c r="AA512" s="27">
        <v>-0.99351498290560947</v>
      </c>
      <c r="AB512" s="27">
        <v>-1.004093037158867</v>
      </c>
      <c r="AC512" s="27">
        <v>-1.014671091412124</v>
      </c>
      <c r="AD512" s="27">
        <v>-1.0252491456653801</v>
      </c>
      <c r="AE512" s="27">
        <v>0</v>
      </c>
      <c r="AF512" s="27">
        <v>0</v>
      </c>
      <c r="AG512" s="28">
        <v>0</v>
      </c>
    </row>
    <row r="513" spans="1:33" ht="15.75" customHeight="1" x14ac:dyDescent="0.2">
      <c r="A513" s="19" t="s">
        <v>88</v>
      </c>
      <c r="B513" s="20" t="s">
        <v>413</v>
      </c>
      <c r="C513" s="29">
        <v>-0.29180652965783949</v>
      </c>
      <c r="D513" s="29">
        <v>-0.27484975396771238</v>
      </c>
      <c r="E513" s="29">
        <v>-0.27239562675860352</v>
      </c>
      <c r="F513" s="29">
        <v>-0.23713342959540121</v>
      </c>
      <c r="G513" s="29">
        <v>-0.20742844257524759</v>
      </c>
      <c r="H513" s="29">
        <v>-0.16972265713524279</v>
      </c>
      <c r="I513" s="29">
        <v>-0.13850633499044451</v>
      </c>
      <c r="J513" s="29">
        <v>-0.1472492127306472</v>
      </c>
      <c r="K513" s="29">
        <v>-0.14576033751542741</v>
      </c>
      <c r="L513" s="29">
        <v>-0.13462656557091071</v>
      </c>
      <c r="M513" s="29">
        <v>-0.13558028422118221</v>
      </c>
      <c r="N513" s="29">
        <v>-0.1371783602287435</v>
      </c>
      <c r="O513" s="29">
        <v>-0.13901164459839641</v>
      </c>
      <c r="P513" s="29">
        <v>-0.1183130725876604</v>
      </c>
      <c r="Q513" s="29">
        <v>-0.1151376874882391</v>
      </c>
      <c r="R513" s="29">
        <v>-0.1154969780683569</v>
      </c>
      <c r="S513" s="29">
        <v>-0.11524388213538141</v>
      </c>
      <c r="T513" s="29">
        <v>-0.10999168130238431</v>
      </c>
      <c r="U513" s="29">
        <v>-0.1079954187268348</v>
      </c>
      <c r="V513" s="29">
        <v>-0.1235150292953977</v>
      </c>
      <c r="W513" s="29">
        <v>-0.13282821047850929</v>
      </c>
      <c r="X513" s="29">
        <v>-0.13123379348487699</v>
      </c>
      <c r="Y513" s="29">
        <v>-0.13021036621417501</v>
      </c>
      <c r="Z513" s="29">
        <v>-0.12467170483893709</v>
      </c>
      <c r="AA513" s="29">
        <v>-0.1241892521592499</v>
      </c>
      <c r="AB513" s="29">
        <v>-0.1249106300058191</v>
      </c>
      <c r="AC513" s="29">
        <v>-0.1244278859609025</v>
      </c>
      <c r="AD513" s="29">
        <v>-0.12373225347831809</v>
      </c>
      <c r="AE513" s="29">
        <v>0</v>
      </c>
      <c r="AF513" s="29">
        <v>0</v>
      </c>
      <c r="AG513" s="30">
        <v>0</v>
      </c>
    </row>
    <row r="514" spans="1:33" ht="15.75" customHeight="1" x14ac:dyDescent="0.2">
      <c r="A514" s="17" t="s">
        <v>88</v>
      </c>
      <c r="B514" s="18" t="s">
        <v>414</v>
      </c>
      <c r="C514" s="27">
        <v>-2.2357343538293061E-2</v>
      </c>
      <c r="D514" s="27">
        <v>-2.0711431738624778E-2</v>
      </c>
      <c r="E514" s="27">
        <v>-2.0452364719187328E-2</v>
      </c>
      <c r="F514" s="27">
        <v>-1.5964012955635942E-2</v>
      </c>
      <c r="G514" s="27">
        <v>-1.270084266776844E-2</v>
      </c>
      <c r="H514" s="27">
        <v>-8.6780399651478976E-3</v>
      </c>
      <c r="I514" s="27">
        <v>-5.2596661258147602E-3</v>
      </c>
      <c r="J514" s="27">
        <v>-5.3556603525166408E-3</v>
      </c>
      <c r="K514" s="27">
        <v>-5.6011559736329078E-3</v>
      </c>
      <c r="L514" s="27">
        <v>-4.7341762404947757E-3</v>
      </c>
      <c r="M514" s="27">
        <v>-4.7630751912234436E-3</v>
      </c>
      <c r="N514" s="27">
        <v>-5.7139566641865062E-3</v>
      </c>
      <c r="O514" s="27">
        <v>-6.4809275811351487E-3</v>
      </c>
      <c r="P514" s="27">
        <v>-4.3095842666650416E-3</v>
      </c>
      <c r="Q514" s="27">
        <v>-3.5716856529263812E-3</v>
      </c>
      <c r="R514" s="27">
        <v>-4.3580918575430302E-3</v>
      </c>
      <c r="S514" s="27">
        <v>-4.967346277262928E-3</v>
      </c>
      <c r="T514" s="27">
        <v>-5.0350870952070364E-3</v>
      </c>
      <c r="U514" s="27">
        <v>-5.3515708805540402E-3</v>
      </c>
      <c r="V514" s="27">
        <v>-7.0455053082087221E-3</v>
      </c>
      <c r="W514" s="27">
        <v>-8.1653380365602941E-3</v>
      </c>
      <c r="X514" s="27">
        <v>-8.3750903271061737E-3</v>
      </c>
      <c r="Y514" s="27">
        <v>-8.584086847090569E-3</v>
      </c>
      <c r="Z514" s="27">
        <v>-8.2580161435851281E-3</v>
      </c>
      <c r="AA514" s="27">
        <v>-8.3071740893461369E-3</v>
      </c>
      <c r="AB514" s="27">
        <v>-8.4812555080040573E-3</v>
      </c>
      <c r="AC514" s="27">
        <v>-8.5923285452249726E-3</v>
      </c>
      <c r="AD514" s="27">
        <v>-8.6665369990050357E-3</v>
      </c>
      <c r="AE514" s="27">
        <v>0</v>
      </c>
      <c r="AF514" s="27">
        <v>0</v>
      </c>
      <c r="AG514" s="28">
        <v>0</v>
      </c>
    </row>
    <row r="515" spans="1:33" ht="15.75" customHeight="1" x14ac:dyDescent="0.2">
      <c r="A515" s="19" t="s">
        <v>88</v>
      </c>
      <c r="B515" s="20" t="s">
        <v>415</v>
      </c>
      <c r="C515" s="29">
        <v>-0.12206261507855951</v>
      </c>
      <c r="D515" s="29">
        <v>-0.1163763917810198</v>
      </c>
      <c r="E515" s="29">
        <v>-0.1147778890977838</v>
      </c>
      <c r="F515" s="29">
        <v>-9.9940107425674676E-2</v>
      </c>
      <c r="G515" s="29">
        <v>-8.8215589808187653E-2</v>
      </c>
      <c r="H515" s="29">
        <v>-7.3657262058020936E-2</v>
      </c>
      <c r="I515" s="29">
        <v>-6.0442358649563398E-2</v>
      </c>
      <c r="J515" s="29">
        <v>-5.783106641049842E-2</v>
      </c>
      <c r="K515" s="29">
        <v>-5.5924139393561209E-2</v>
      </c>
      <c r="L515" s="29">
        <v>-5.0778465356622587E-2</v>
      </c>
      <c r="M515" s="29">
        <v>-4.8473592198509698E-2</v>
      </c>
      <c r="N515" s="29">
        <v>-4.9243754219068708E-2</v>
      </c>
      <c r="O515" s="29">
        <v>-4.9770988274989728E-2</v>
      </c>
      <c r="P515" s="29">
        <v>-4.1373492961855919E-2</v>
      </c>
      <c r="Q515" s="29">
        <v>-3.7214449435265577E-2</v>
      </c>
      <c r="R515" s="29">
        <v>-3.8115512433112293E-2</v>
      </c>
      <c r="S515" s="29">
        <v>-3.8542655087867757E-2</v>
      </c>
      <c r="T515" s="29">
        <v>-3.6638939987539587E-2</v>
      </c>
      <c r="U515" s="29">
        <v>-3.6271548355822907E-2</v>
      </c>
      <c r="V515" s="29">
        <v>-4.2989513874678552E-2</v>
      </c>
      <c r="W515" s="29">
        <v>-4.7094670338430351E-2</v>
      </c>
      <c r="X515" s="29">
        <v>-4.6893130802222002E-2</v>
      </c>
      <c r="Y515" s="29">
        <v>-4.6861252021397452E-2</v>
      </c>
      <c r="Z515" s="29">
        <v>-4.4330422498690111E-2</v>
      </c>
      <c r="AA515" s="29">
        <v>-4.378820620066274E-2</v>
      </c>
      <c r="AB515" s="29">
        <v>-4.3977861787593532E-2</v>
      </c>
      <c r="AC515" s="29">
        <v>-4.395375464621399E-2</v>
      </c>
      <c r="AD515" s="29">
        <v>-4.3832242145428607E-2</v>
      </c>
      <c r="AE515" s="29">
        <v>0</v>
      </c>
      <c r="AF515" s="29">
        <v>0</v>
      </c>
      <c r="AG515" s="30">
        <v>0</v>
      </c>
    </row>
    <row r="516" spans="1:33" ht="15.75" customHeight="1" x14ac:dyDescent="0.2">
      <c r="A516" s="17" t="s">
        <v>88</v>
      </c>
      <c r="B516" s="18" t="s">
        <v>416</v>
      </c>
      <c r="C516" s="27">
        <v>-0.12110552772126019</v>
      </c>
      <c r="D516" s="27">
        <v>-0.1151077420265984</v>
      </c>
      <c r="E516" s="27">
        <v>-0.1133335444095782</v>
      </c>
      <c r="F516" s="27">
        <v>-9.7922368053857511E-2</v>
      </c>
      <c r="G516" s="27">
        <v>-8.5745457827240357E-2</v>
      </c>
      <c r="H516" s="27">
        <v>-7.066960590963875E-2</v>
      </c>
      <c r="I516" s="27">
        <v>-5.700345778424791E-2</v>
      </c>
      <c r="J516" s="27">
        <v>-5.4286296193203951E-2</v>
      </c>
      <c r="K516" s="27">
        <v>-5.2300381454175128E-2</v>
      </c>
      <c r="L516" s="27">
        <v>-4.6981480966916712E-2</v>
      </c>
      <c r="M516" s="27">
        <v>-4.459918298045757E-2</v>
      </c>
      <c r="N516" s="27">
        <v>-4.5390089477863813E-2</v>
      </c>
      <c r="O516" s="27">
        <v>-4.5930266371999019E-2</v>
      </c>
      <c r="P516" s="27">
        <v>-3.7274315232163568E-2</v>
      </c>
      <c r="Q516" s="27">
        <v>-3.3000130338339428E-2</v>
      </c>
      <c r="R516" s="27">
        <v>-3.3878339211368493E-2</v>
      </c>
      <c r="S516" s="27">
        <v>-3.431235379407227E-2</v>
      </c>
      <c r="T516" s="27">
        <v>-3.2562915035482552E-2</v>
      </c>
      <c r="U516" s="27">
        <v>-3.2252088014393013E-2</v>
      </c>
      <c r="V516" s="27">
        <v>-3.8577195314872213E-2</v>
      </c>
      <c r="W516" s="27">
        <v>-4.2454731253401781E-2</v>
      </c>
      <c r="X516" s="27">
        <v>-4.2298157691481417E-2</v>
      </c>
      <c r="Y516" s="27">
        <v>-4.2300109949603051E-2</v>
      </c>
      <c r="Z516" s="27">
        <v>-3.996110552745661E-2</v>
      </c>
      <c r="AA516" s="27">
        <v>-3.9484278494825283E-2</v>
      </c>
      <c r="AB516" s="27">
        <v>-3.9692533656066557E-2</v>
      </c>
      <c r="AC516" s="27">
        <v>-3.9700165341941547E-2</v>
      </c>
      <c r="AD516" s="27">
        <v>-3.9616151366782183E-2</v>
      </c>
      <c r="AE516" s="27">
        <v>0</v>
      </c>
      <c r="AF516" s="27">
        <v>0</v>
      </c>
      <c r="AG516" s="28">
        <v>0</v>
      </c>
    </row>
    <row r="517" spans="1:33" ht="15.75" customHeight="1" x14ac:dyDescent="0.2">
      <c r="A517" s="19" t="s">
        <v>88</v>
      </c>
      <c r="B517" s="20" t="s">
        <v>417</v>
      </c>
      <c r="C517" s="29">
        <v>-2.6281043319726641E-2</v>
      </c>
      <c r="D517" s="29">
        <v>-2.2654188421469441E-2</v>
      </c>
      <c r="E517" s="29">
        <v>-2.383182853205415E-2</v>
      </c>
      <c r="F517" s="29">
        <v>-2.3306941160233071E-2</v>
      </c>
      <c r="G517" s="29">
        <v>-2.0766552272051129E-2</v>
      </c>
      <c r="H517" s="29">
        <v>-1.6717749202435218E-2</v>
      </c>
      <c r="I517" s="29">
        <v>-1.5800852430818399E-2</v>
      </c>
      <c r="J517" s="29">
        <v>-2.9776189774428152E-2</v>
      </c>
      <c r="K517" s="29">
        <v>-3.1934660694058113E-2</v>
      </c>
      <c r="L517" s="29">
        <v>-3.2132443006876663E-2</v>
      </c>
      <c r="M517" s="29">
        <v>-3.7744433850991493E-2</v>
      </c>
      <c r="N517" s="29">
        <v>-3.6830559867624443E-2</v>
      </c>
      <c r="O517" s="29">
        <v>-3.6829462370272487E-2</v>
      </c>
      <c r="P517" s="29">
        <v>-3.5355680126975812E-2</v>
      </c>
      <c r="Q517" s="29">
        <v>-4.1351422061707728E-2</v>
      </c>
      <c r="R517" s="29">
        <v>-3.9145034566333073E-2</v>
      </c>
      <c r="S517" s="29">
        <v>-3.7421526976178378E-2</v>
      </c>
      <c r="T517" s="29">
        <v>-3.5754739184155178E-2</v>
      </c>
      <c r="U517" s="29">
        <v>-3.4120211476064838E-2</v>
      </c>
      <c r="V517" s="29">
        <v>-3.4902814797638182E-2</v>
      </c>
      <c r="W517" s="29">
        <v>-3.5113470850116853E-2</v>
      </c>
      <c r="X517" s="29">
        <v>-3.3667414664067391E-2</v>
      </c>
      <c r="Y517" s="29">
        <v>-3.2464917396083932E-2</v>
      </c>
      <c r="Z517" s="29">
        <v>-3.2122160669205237E-2</v>
      </c>
      <c r="AA517" s="29">
        <v>-3.2609593374415741E-2</v>
      </c>
      <c r="AB517" s="29">
        <v>-3.2758979054155E-2</v>
      </c>
      <c r="AC517" s="29">
        <v>-3.2181637427522003E-2</v>
      </c>
      <c r="AD517" s="29">
        <v>-3.1617322967102283E-2</v>
      </c>
      <c r="AE517" s="29">
        <v>0</v>
      </c>
      <c r="AF517" s="29">
        <v>0</v>
      </c>
      <c r="AG517" s="30">
        <v>0</v>
      </c>
    </row>
    <row r="518" spans="1:33" ht="15.75" customHeight="1" x14ac:dyDescent="0.2">
      <c r="A518" s="17" t="s">
        <v>88</v>
      </c>
      <c r="B518" s="18" t="s">
        <v>418</v>
      </c>
      <c r="C518" s="27">
        <v>0</v>
      </c>
      <c r="D518" s="27">
        <v>0</v>
      </c>
      <c r="E518" s="27">
        <v>0</v>
      </c>
      <c r="F518" s="27">
        <v>0</v>
      </c>
      <c r="G518" s="27">
        <v>0</v>
      </c>
      <c r="H518" s="27">
        <v>0</v>
      </c>
      <c r="I518" s="27">
        <v>0</v>
      </c>
      <c r="J518" s="27">
        <v>0</v>
      </c>
      <c r="K518" s="27">
        <v>0</v>
      </c>
      <c r="L518" s="27">
        <v>0</v>
      </c>
      <c r="M518" s="27">
        <v>0</v>
      </c>
      <c r="N518" s="27">
        <v>0</v>
      </c>
      <c r="O518" s="27">
        <v>0</v>
      </c>
      <c r="P518" s="27">
        <v>0</v>
      </c>
      <c r="Q518" s="27">
        <v>0</v>
      </c>
      <c r="R518" s="27">
        <v>0</v>
      </c>
      <c r="S518" s="27">
        <v>0</v>
      </c>
      <c r="T518" s="27">
        <v>0</v>
      </c>
      <c r="U518" s="27">
        <v>0</v>
      </c>
      <c r="V518" s="27">
        <v>0</v>
      </c>
      <c r="W518" s="27">
        <v>0</v>
      </c>
      <c r="X518" s="27">
        <v>0</v>
      </c>
      <c r="Y518" s="27">
        <v>0</v>
      </c>
      <c r="Z518" s="27">
        <v>0</v>
      </c>
      <c r="AA518" s="27">
        <v>0</v>
      </c>
      <c r="AB518" s="27">
        <v>0</v>
      </c>
      <c r="AC518" s="27">
        <v>0</v>
      </c>
      <c r="AD518" s="27">
        <v>0</v>
      </c>
      <c r="AE518" s="27">
        <v>0</v>
      </c>
      <c r="AF518" s="27">
        <v>0</v>
      </c>
      <c r="AG518" s="28">
        <v>0</v>
      </c>
    </row>
    <row r="519" spans="1:33" ht="15.75" customHeight="1" x14ac:dyDescent="0.2">
      <c r="A519" s="17" t="s">
        <v>88</v>
      </c>
      <c r="B519" s="18" t="s">
        <v>419</v>
      </c>
      <c r="C519" s="27">
        <v>-2.9505256896508958</v>
      </c>
      <c r="D519" s="27">
        <v>-1.716670852184794</v>
      </c>
      <c r="E519" s="27">
        <v>-0.63511884758842352</v>
      </c>
      <c r="F519" s="27">
        <v>-1.369835728730632</v>
      </c>
      <c r="G519" s="27">
        <v>-2.7404234444968769</v>
      </c>
      <c r="H519" s="27">
        <v>-1.175829423624094</v>
      </c>
      <c r="I519" s="27">
        <v>-1.4954820864794369</v>
      </c>
      <c r="J519" s="27">
        <v>-1.7658833793227069</v>
      </c>
      <c r="K519" s="27">
        <v>-2.0868084377920639</v>
      </c>
      <c r="L519" s="27">
        <v>-1.195395381883732</v>
      </c>
      <c r="M519" s="27">
        <v>-3.0261783604435459</v>
      </c>
      <c r="N519" s="27">
        <v>-2.717059802256224</v>
      </c>
      <c r="O519" s="27">
        <v>-2.009613647264874</v>
      </c>
      <c r="P519" s="27">
        <v>-2.9286360788344159</v>
      </c>
      <c r="Q519" s="27">
        <v>-1.9184328035269049</v>
      </c>
      <c r="R519" s="27">
        <v>-1.4630511753390669</v>
      </c>
      <c r="S519" s="27">
        <v>-1.9302317010729839</v>
      </c>
      <c r="T519" s="27">
        <v>0.38999562496979812</v>
      </c>
      <c r="U519" s="27">
        <v>-0.8256117802685794</v>
      </c>
      <c r="V519" s="27">
        <v>-0.77846813566234885</v>
      </c>
      <c r="W519" s="27">
        <v>-0.49642386809703309</v>
      </c>
      <c r="X519" s="27">
        <v>-1.5032754592725981</v>
      </c>
      <c r="Y519" s="27">
        <v>-0.62872963389318892</v>
      </c>
      <c r="Z519" s="27">
        <v>-1.324876181746826</v>
      </c>
      <c r="AA519" s="27">
        <v>-1.520435412140041</v>
      </c>
      <c r="AB519" s="27">
        <v>-1.715994642533204</v>
      </c>
      <c r="AC519" s="27">
        <v>-1.911553872926419</v>
      </c>
      <c r="AD519" s="27">
        <v>-2.1071131033195809</v>
      </c>
      <c r="AE519" s="27">
        <v>-2.1071131033195809</v>
      </c>
      <c r="AF519" s="27">
        <v>-2.1071131033195809</v>
      </c>
      <c r="AG519" s="28">
        <v>-2.1071131033195809</v>
      </c>
    </row>
    <row r="520" spans="1:33" ht="15.75" customHeight="1" x14ac:dyDescent="0.2">
      <c r="A520" s="17" t="s">
        <v>90</v>
      </c>
      <c r="B520" s="18" t="s">
        <v>406</v>
      </c>
      <c r="C520" s="27">
        <v>-24.789471524053742</v>
      </c>
      <c r="D520" s="27">
        <v>-25.005392540518681</v>
      </c>
      <c r="E520" s="27">
        <v>-25.005392540516599</v>
      </c>
      <c r="F520" s="27">
        <v>-25.00539254051743</v>
      </c>
      <c r="G520" s="27">
        <v>-24.966840354166411</v>
      </c>
      <c r="H520" s="27">
        <v>-24.123280377375291</v>
      </c>
      <c r="I520" s="27">
        <v>-23.644358144561728</v>
      </c>
      <c r="J520" s="27">
        <v>-19.262434945369669</v>
      </c>
      <c r="K520" s="27">
        <v>-19.262434945368831</v>
      </c>
      <c r="L520" s="27">
        <v>-17.54858071690694</v>
      </c>
      <c r="M520" s="27">
        <v>-17.03604786526731</v>
      </c>
      <c r="N520" s="27">
        <v>-17.036047865269399</v>
      </c>
      <c r="O520" s="27">
        <v>-17.036047865268149</v>
      </c>
      <c r="P520" s="27">
        <v>-17.036047865268561</v>
      </c>
      <c r="Q520" s="27">
        <v>-17.036047865268561</v>
      </c>
      <c r="R520" s="27">
        <v>-17.420863122019799</v>
      </c>
      <c r="S520" s="27">
        <v>-43.880373716800086</v>
      </c>
      <c r="T520" s="27">
        <v>-48.289210354220813</v>
      </c>
      <c r="U520" s="27">
        <v>-48.289210354216642</v>
      </c>
      <c r="V520" s="27">
        <v>-48.289210354223307</v>
      </c>
      <c r="W520" s="27">
        <v>-48.289210354219968</v>
      </c>
      <c r="X520" s="27">
        <v>-48.289210354221638</v>
      </c>
      <c r="Y520" s="27">
        <v>-48.289210354223307</v>
      </c>
      <c r="Z520" s="27">
        <v>-48.289210354220813</v>
      </c>
      <c r="AA520" s="27">
        <v>-48.289210354220813</v>
      </c>
      <c r="AB520" s="27">
        <v>-48.289210354220813</v>
      </c>
      <c r="AC520" s="27">
        <v>-48.289210354220813</v>
      </c>
      <c r="AD520" s="27">
        <v>-48.289210354220813</v>
      </c>
      <c r="AE520" s="27">
        <v>0</v>
      </c>
      <c r="AF520" s="27">
        <v>0</v>
      </c>
      <c r="AG520" s="28">
        <v>0</v>
      </c>
    </row>
    <row r="521" spans="1:33" ht="15.75" customHeight="1" x14ac:dyDescent="0.2">
      <c r="A521" s="19" t="s">
        <v>90</v>
      </c>
      <c r="B521" s="20" t="s">
        <v>407</v>
      </c>
      <c r="C521" s="29">
        <v>-4.9715374481820902</v>
      </c>
      <c r="D521" s="29">
        <v>-4.9955286722335188</v>
      </c>
      <c r="E521" s="29">
        <v>-4.9955286722337267</v>
      </c>
      <c r="F521" s="29">
        <v>-4.9955286722336227</v>
      </c>
      <c r="G521" s="29">
        <v>-4.9912450959721557</v>
      </c>
      <c r="H521" s="29">
        <v>-4.8975162096622276</v>
      </c>
      <c r="I521" s="29">
        <v>-4.797135736816462</v>
      </c>
      <c r="J521" s="29">
        <v>-3.975813118873655</v>
      </c>
      <c r="K521" s="29">
        <v>-3.9758131188734471</v>
      </c>
      <c r="L521" s="29">
        <v>-3.8591879574362431</v>
      </c>
      <c r="M521" s="29">
        <v>-3.8231411089498981</v>
      </c>
      <c r="N521" s="29">
        <v>-3.8231411089503138</v>
      </c>
      <c r="O521" s="29">
        <v>-3.823141108950419</v>
      </c>
      <c r="P521" s="29">
        <v>-3.8231411089501059</v>
      </c>
      <c r="Q521" s="29">
        <v>-3.823141108950419</v>
      </c>
      <c r="R521" s="29">
        <v>-3.9110829432568441</v>
      </c>
      <c r="S521" s="29">
        <v>-9.3500388773852023</v>
      </c>
      <c r="T521" s="29">
        <v>-10.20535617351266</v>
      </c>
      <c r="U521" s="29">
        <v>-10.205356173511619</v>
      </c>
      <c r="V521" s="29">
        <v>-10.205356173512349</v>
      </c>
      <c r="W521" s="29">
        <v>-10.20535617351287</v>
      </c>
      <c r="X521" s="29">
        <v>-10.205356173512349</v>
      </c>
      <c r="Y521" s="29">
        <v>-10.20535617351277</v>
      </c>
      <c r="Z521" s="29">
        <v>-10.20535617351308</v>
      </c>
      <c r="AA521" s="29">
        <v>-10.20535617351308</v>
      </c>
      <c r="AB521" s="29">
        <v>-10.20535617351308</v>
      </c>
      <c r="AC521" s="29">
        <v>-10.20535617351308</v>
      </c>
      <c r="AD521" s="29">
        <v>-10.20535617351308</v>
      </c>
      <c r="AE521" s="29">
        <v>0</v>
      </c>
      <c r="AF521" s="29">
        <v>0</v>
      </c>
      <c r="AG521" s="30">
        <v>0</v>
      </c>
    </row>
    <row r="522" spans="1:33" ht="15.75" customHeight="1" x14ac:dyDescent="0.2">
      <c r="A522" s="17" t="s">
        <v>90</v>
      </c>
      <c r="B522" s="18" t="s">
        <v>408</v>
      </c>
      <c r="C522" s="27">
        <v>-16.231648847384761</v>
      </c>
      <c r="D522" s="27">
        <v>-17.498880362660881</v>
      </c>
      <c r="E522" s="27">
        <v>-17.498880362660881</v>
      </c>
      <c r="F522" s="27">
        <v>-17.4988803626613</v>
      </c>
      <c r="G522" s="27">
        <v>-17.420355087207671</v>
      </c>
      <c r="H522" s="27">
        <v>-15.398155593281819</v>
      </c>
      <c r="I522" s="27">
        <v>-14.92711872115617</v>
      </c>
      <c r="J522" s="27">
        <v>-11.11027849854622</v>
      </c>
      <c r="K522" s="27">
        <v>-11.1102784985456</v>
      </c>
      <c r="L522" s="27">
        <v>-1.4030167087541561</v>
      </c>
      <c r="M522" s="27">
        <v>1.551763342614852</v>
      </c>
      <c r="N522" s="27">
        <v>1.55176334261381</v>
      </c>
      <c r="O522" s="27">
        <v>1.5517633426144359</v>
      </c>
      <c r="P522" s="27">
        <v>1.551763342615061</v>
      </c>
      <c r="Q522" s="27">
        <v>1.5517633426140189</v>
      </c>
      <c r="R522" s="27">
        <v>1.4384726895201541</v>
      </c>
      <c r="S522" s="27">
        <v>3.124970514188286</v>
      </c>
      <c r="T522" s="27">
        <v>-2.469204519815889</v>
      </c>
      <c r="U522" s="27">
        <v>-2.469204519815889</v>
      </c>
      <c r="V522" s="27">
        <v>-2.469204519816306</v>
      </c>
      <c r="W522" s="27">
        <v>-2.469204519816306</v>
      </c>
      <c r="X522" s="27">
        <v>-2.469204519816306</v>
      </c>
      <c r="Y522" s="27">
        <v>-2.469204519816723</v>
      </c>
      <c r="Z522" s="27">
        <v>-2.469204519815889</v>
      </c>
      <c r="AA522" s="27">
        <v>-2.469204519815889</v>
      </c>
      <c r="AB522" s="27">
        <v>-2.469204519815889</v>
      </c>
      <c r="AC522" s="27">
        <v>-2.469204519815889</v>
      </c>
      <c r="AD522" s="27">
        <v>-2.469204519815889</v>
      </c>
      <c r="AE522" s="27">
        <v>0</v>
      </c>
      <c r="AF522" s="27">
        <v>0</v>
      </c>
      <c r="AG522" s="28">
        <v>0</v>
      </c>
    </row>
    <row r="523" spans="1:33" ht="15.75" customHeight="1" x14ac:dyDescent="0.2">
      <c r="A523" s="19" t="s">
        <v>90</v>
      </c>
      <c r="B523" s="20" t="s">
        <v>409</v>
      </c>
      <c r="C523" s="29">
        <v>-5.0449509283146572</v>
      </c>
      <c r="D523" s="29">
        <v>-5.044950928314762</v>
      </c>
      <c r="E523" s="29">
        <v>-5.044950928314762</v>
      </c>
      <c r="F523" s="29">
        <v>-5.0449509283146572</v>
      </c>
      <c r="G523" s="29">
        <v>-5.044950928314762</v>
      </c>
      <c r="H523" s="29">
        <v>-5.044950928314762</v>
      </c>
      <c r="I523" s="29">
        <v>-4.7022553980115349</v>
      </c>
      <c r="J523" s="29">
        <v>-2.2723333692308931</v>
      </c>
      <c r="K523" s="29">
        <v>-2.2723333692308931</v>
      </c>
      <c r="L523" s="29">
        <v>0.90549059324883763</v>
      </c>
      <c r="M523" s="29">
        <v>1.805459473678799</v>
      </c>
      <c r="N523" s="29">
        <v>1.805459473678904</v>
      </c>
      <c r="O523" s="29">
        <v>1.8054594736785909</v>
      </c>
      <c r="P523" s="29">
        <v>1.8054594736785909</v>
      </c>
      <c r="Q523" s="29">
        <v>1.8054594736790079</v>
      </c>
      <c r="R523" s="29">
        <v>1.8586362792517741</v>
      </c>
      <c r="S523" s="29">
        <v>0.80790998069357056</v>
      </c>
      <c r="T523" s="29">
        <v>0.67077044552201903</v>
      </c>
      <c r="U523" s="29">
        <v>0.67077044552201903</v>
      </c>
      <c r="V523" s="29">
        <v>0.67077044552191478</v>
      </c>
      <c r="W523" s="29">
        <v>0.67077044552201903</v>
      </c>
      <c r="X523" s="29">
        <v>0.67077044552191478</v>
      </c>
      <c r="Y523" s="29">
        <v>0.67077044552212328</v>
      </c>
      <c r="Z523" s="29">
        <v>0.67077044552201903</v>
      </c>
      <c r="AA523" s="29">
        <v>0.67077044552201903</v>
      </c>
      <c r="AB523" s="29">
        <v>0.67077044552201903</v>
      </c>
      <c r="AC523" s="29">
        <v>0.67077044552201903</v>
      </c>
      <c r="AD523" s="29">
        <v>0.67077044552201903</v>
      </c>
      <c r="AE523" s="29">
        <v>0</v>
      </c>
      <c r="AF523" s="29">
        <v>0</v>
      </c>
      <c r="AG523" s="30">
        <v>0</v>
      </c>
    </row>
    <row r="524" spans="1:33" ht="15.75" customHeight="1" x14ac:dyDescent="0.2">
      <c r="A524" s="17" t="s">
        <v>90</v>
      </c>
      <c r="B524" s="18" t="s">
        <v>410</v>
      </c>
      <c r="C524" s="27">
        <v>-32.748369551135852</v>
      </c>
      <c r="D524" s="27">
        <v>-32.748369551133763</v>
      </c>
      <c r="E524" s="27">
        <v>-32.748369551135852</v>
      </c>
      <c r="F524" s="27">
        <v>-32.748369551135013</v>
      </c>
      <c r="G524" s="27">
        <v>-32.748369551134601</v>
      </c>
      <c r="H524" s="27">
        <v>-32.748369551137102</v>
      </c>
      <c r="I524" s="27">
        <v>-31.03404590412773</v>
      </c>
      <c r="J524" s="27">
        <v>-18.878437131990569</v>
      </c>
      <c r="K524" s="27">
        <v>-18.878437131994321</v>
      </c>
      <c r="L524" s="27">
        <v>9.3228841048003979</v>
      </c>
      <c r="M524" s="27">
        <v>17.309579340208192</v>
      </c>
      <c r="N524" s="27">
        <v>17.30957934020735</v>
      </c>
      <c r="O524" s="27">
        <v>17.309579340209439</v>
      </c>
      <c r="P524" s="27">
        <v>17.309579340206518</v>
      </c>
      <c r="Q524" s="27">
        <v>17.3095793402086</v>
      </c>
      <c r="R524" s="27">
        <v>19.02408442009251</v>
      </c>
      <c r="S524" s="27">
        <v>14.6095901870126</v>
      </c>
      <c r="T524" s="27">
        <v>13.456761517993529</v>
      </c>
      <c r="U524" s="27">
        <v>13.45676151799686</v>
      </c>
      <c r="V524" s="27">
        <v>13.456761517996441</v>
      </c>
      <c r="W524" s="27">
        <v>13.45676151799436</v>
      </c>
      <c r="X524" s="27">
        <v>13.45676151799853</v>
      </c>
      <c r="Y524" s="27">
        <v>13.45676151799603</v>
      </c>
      <c r="Z524" s="27">
        <v>13.456761517995609</v>
      </c>
      <c r="AA524" s="27">
        <v>13.456761517995609</v>
      </c>
      <c r="AB524" s="27">
        <v>13.456761517995609</v>
      </c>
      <c r="AC524" s="27">
        <v>13.456761517995609</v>
      </c>
      <c r="AD524" s="27">
        <v>13.456761517995609</v>
      </c>
      <c r="AE524" s="27">
        <v>0</v>
      </c>
      <c r="AF524" s="27">
        <v>0</v>
      </c>
      <c r="AG524" s="28">
        <v>0</v>
      </c>
    </row>
    <row r="525" spans="1:33" ht="15.75" customHeight="1" x14ac:dyDescent="0.2">
      <c r="A525" s="19" t="s">
        <v>90</v>
      </c>
      <c r="B525" s="20" t="s">
        <v>411</v>
      </c>
      <c r="C525" s="29">
        <v>-13.45550591167957</v>
      </c>
      <c r="D525" s="29">
        <v>-13.45550591167957</v>
      </c>
      <c r="E525" s="29">
        <v>-13.45550591167957</v>
      </c>
      <c r="F525" s="29">
        <v>-2.4169693055549519</v>
      </c>
      <c r="G525" s="29">
        <v>-2.4169693055549519</v>
      </c>
      <c r="H525" s="29">
        <v>-2.4169693055549519</v>
      </c>
      <c r="I525" s="29">
        <v>-2.4169693055549519</v>
      </c>
      <c r="J525" s="29">
        <v>-2.4169693055549519</v>
      </c>
      <c r="K525" s="29">
        <v>-2.4169693055549519</v>
      </c>
      <c r="L525" s="29">
        <v>-2.4169693055549519</v>
      </c>
      <c r="M525" s="29">
        <v>-2.4169693055549519</v>
      </c>
      <c r="N525" s="29">
        <v>-2.4169693055549519</v>
      </c>
      <c r="O525" s="29">
        <v>-2.4169693055549519</v>
      </c>
      <c r="P525" s="29">
        <v>-2.4169693055549519</v>
      </c>
      <c r="Q525" s="29">
        <v>-2.4169693055549519</v>
      </c>
      <c r="R525" s="29">
        <v>-2.4169693055549519</v>
      </c>
      <c r="S525" s="29">
        <v>-2.4169693055549519</v>
      </c>
      <c r="T525" s="29">
        <v>-2.4169693055549519</v>
      </c>
      <c r="U525" s="29">
        <v>-2.4169693055549519</v>
      </c>
      <c r="V525" s="29">
        <v>-2.4169693055549519</v>
      </c>
      <c r="W525" s="29">
        <v>-2.4169693055549519</v>
      </c>
      <c r="X525" s="29">
        <v>-2.4169693055549519</v>
      </c>
      <c r="Y525" s="29">
        <v>-2.4169693055549519</v>
      </c>
      <c r="Z525" s="29">
        <v>-2.4169693055549519</v>
      </c>
      <c r="AA525" s="29">
        <v>-2.4169693055549519</v>
      </c>
      <c r="AB525" s="29">
        <v>-2.4169693055549519</v>
      </c>
      <c r="AC525" s="29">
        <v>-2.4169693055549519</v>
      </c>
      <c r="AD525" s="29">
        <v>-2.4169693055549519</v>
      </c>
      <c r="AE525" s="29">
        <v>0</v>
      </c>
      <c r="AF525" s="29">
        <v>0</v>
      </c>
      <c r="AG525" s="30">
        <v>0</v>
      </c>
    </row>
    <row r="526" spans="1:33" ht="15.75" customHeight="1" x14ac:dyDescent="0.2">
      <c r="A526" s="17" t="s">
        <v>90</v>
      </c>
      <c r="B526" s="18" t="s">
        <v>412</v>
      </c>
      <c r="C526" s="27">
        <v>-0.52438993551999991</v>
      </c>
      <c r="D526" s="27">
        <v>-0.53597361787199982</v>
      </c>
      <c r="E526" s="27">
        <v>-0.54755730022399984</v>
      </c>
      <c r="F526" s="27">
        <v>-0.55914098257599976</v>
      </c>
      <c r="G526" s="27">
        <v>-0.57072466492799978</v>
      </c>
      <c r="H526" s="27">
        <v>-0.58230834727999958</v>
      </c>
      <c r="I526" s="27">
        <v>-0.59389202963199961</v>
      </c>
      <c r="J526" s="27">
        <v>-0.60547571198399952</v>
      </c>
      <c r="K526" s="27">
        <v>-0.61705939433599943</v>
      </c>
      <c r="L526" s="27">
        <v>-0.62864307668799946</v>
      </c>
      <c r="M526" s="27">
        <v>-0.64022675903999993</v>
      </c>
      <c r="N526" s="27">
        <v>-0.64509359751837436</v>
      </c>
      <c r="O526" s="27">
        <v>-0.6499604359967488</v>
      </c>
      <c r="P526" s="27">
        <v>-0.65482727447512312</v>
      </c>
      <c r="Q526" s="27">
        <v>-0.65969411295349756</v>
      </c>
      <c r="R526" s="27">
        <v>-0.6645609514318721</v>
      </c>
      <c r="S526" s="27">
        <v>-0.66942778991024643</v>
      </c>
      <c r="T526" s="27">
        <v>-0.67429462838862098</v>
      </c>
      <c r="U526" s="27">
        <v>-0.6791614668669953</v>
      </c>
      <c r="V526" s="27">
        <v>-0.68402830534536962</v>
      </c>
      <c r="W526" s="27">
        <v>-0.68889514382374384</v>
      </c>
      <c r="X526" s="27">
        <v>-0.69376198230211883</v>
      </c>
      <c r="Y526" s="27">
        <v>-0.69862882078049393</v>
      </c>
      <c r="Z526" s="27">
        <v>-0.70349565925886726</v>
      </c>
      <c r="AA526" s="27">
        <v>-0.70836249773724236</v>
      </c>
      <c r="AB526" s="27">
        <v>-0.71322933621561735</v>
      </c>
      <c r="AC526" s="27">
        <v>-0.71809617469399067</v>
      </c>
      <c r="AD526" s="27">
        <v>-0.72296301317236578</v>
      </c>
      <c r="AE526" s="27">
        <v>0</v>
      </c>
      <c r="AF526" s="27">
        <v>0</v>
      </c>
      <c r="AG526" s="28">
        <v>0</v>
      </c>
    </row>
    <row r="527" spans="1:33" ht="15.75" customHeight="1" x14ac:dyDescent="0.2">
      <c r="A527" s="19" t="s">
        <v>90</v>
      </c>
      <c r="B527" s="20" t="s">
        <v>413</v>
      </c>
      <c r="C527" s="29">
        <v>-0.2738550352418917</v>
      </c>
      <c r="D527" s="29">
        <v>-0.26296469960605551</v>
      </c>
      <c r="E527" s="29">
        <v>-0.26223244277075491</v>
      </c>
      <c r="F527" s="29">
        <v>-0.2328402887545285</v>
      </c>
      <c r="G527" s="29">
        <v>-0.20771708791049781</v>
      </c>
      <c r="H527" s="29">
        <v>-0.17411721953574241</v>
      </c>
      <c r="I527" s="29">
        <v>-0.14550067771099379</v>
      </c>
      <c r="J527" s="29">
        <v>-0.15492463635115761</v>
      </c>
      <c r="K527" s="29">
        <v>-0.15355394321504329</v>
      </c>
      <c r="L527" s="29">
        <v>-0.1428654553158453</v>
      </c>
      <c r="M527" s="29">
        <v>-0.14442454404312741</v>
      </c>
      <c r="N527" s="29">
        <v>-0.14750479524407081</v>
      </c>
      <c r="O527" s="29">
        <v>-0.1506029217251238</v>
      </c>
      <c r="P527" s="29">
        <v>-0.13025486717851439</v>
      </c>
      <c r="Q527" s="29">
        <v>-0.12668972087806929</v>
      </c>
      <c r="R527" s="29">
        <v>-0.12706368921252781</v>
      </c>
      <c r="S527" s="29">
        <v>-0.12638039768204429</v>
      </c>
      <c r="T527" s="29">
        <v>-0.120827400382052</v>
      </c>
      <c r="U527" s="29">
        <v>-0.1187100018964319</v>
      </c>
      <c r="V527" s="29">
        <v>-0.13424955631390079</v>
      </c>
      <c r="W527" s="29">
        <v>-0.14115786719509801</v>
      </c>
      <c r="X527" s="29">
        <v>-0.13932069393353741</v>
      </c>
      <c r="Y527" s="29">
        <v>-0.1377722015014706</v>
      </c>
      <c r="Z527" s="29">
        <v>-0.13140794131454719</v>
      </c>
      <c r="AA527" s="29">
        <v>-0.13115126893979781</v>
      </c>
      <c r="AB527" s="29">
        <v>-0.13232203686733421</v>
      </c>
      <c r="AC527" s="29">
        <v>-0.13348812509905661</v>
      </c>
      <c r="AD527" s="29">
        <v>-0.13417232536712109</v>
      </c>
      <c r="AE527" s="29">
        <v>0</v>
      </c>
      <c r="AF527" s="29">
        <v>0</v>
      </c>
      <c r="AG527" s="30">
        <v>0</v>
      </c>
    </row>
    <row r="528" spans="1:33" ht="15.75" customHeight="1" x14ac:dyDescent="0.2">
      <c r="A528" s="17" t="s">
        <v>90</v>
      </c>
      <c r="B528" s="18" t="s">
        <v>414</v>
      </c>
      <c r="C528" s="27">
        <v>-2.1649680919996021E-2</v>
      </c>
      <c r="D528" s="27">
        <v>-2.053547439851406E-2</v>
      </c>
      <c r="E528" s="27">
        <v>-2.0369789880548751E-2</v>
      </c>
      <c r="F528" s="27">
        <v>-1.64457773768646E-2</v>
      </c>
      <c r="G528" s="27">
        <v>-1.3555802166868259E-2</v>
      </c>
      <c r="H528" s="27">
        <v>-9.8435410098450127E-3</v>
      </c>
      <c r="I528" s="27">
        <v>-6.5800547775862776E-3</v>
      </c>
      <c r="J528" s="27">
        <v>-6.6490206687870824E-3</v>
      </c>
      <c r="K528" s="27">
        <v>-6.8003673607429198E-3</v>
      </c>
      <c r="L528" s="27">
        <v>-5.8769496163957342E-3</v>
      </c>
      <c r="M528" s="27">
        <v>-5.863938011456904E-3</v>
      </c>
      <c r="N528" s="27">
        <v>-6.8362184679637327E-3</v>
      </c>
      <c r="O528" s="27">
        <v>-7.6198023729979244E-3</v>
      </c>
      <c r="P528" s="27">
        <v>-5.3891075662242261E-3</v>
      </c>
      <c r="Q528" s="27">
        <v>-4.5462810762864946E-3</v>
      </c>
      <c r="R528" s="27">
        <v>-5.2960727882775506E-3</v>
      </c>
      <c r="S528" s="27">
        <v>-5.8392902267648591E-3</v>
      </c>
      <c r="T528" s="27">
        <v>-5.852458291677758E-3</v>
      </c>
      <c r="U528" s="27">
        <v>-6.1339714866737059E-3</v>
      </c>
      <c r="V528" s="27">
        <v>-7.8124840067486517E-3</v>
      </c>
      <c r="W528" s="27">
        <v>-8.7354483262657261E-3</v>
      </c>
      <c r="X528" s="27">
        <v>-8.9123113940473876E-3</v>
      </c>
      <c r="Y528" s="27">
        <v>-9.0695263092262623E-3</v>
      </c>
      <c r="Z528" s="27">
        <v>-8.6681884834728558E-3</v>
      </c>
      <c r="AA528" s="27">
        <v>-8.7227995147034099E-3</v>
      </c>
      <c r="AB528" s="27">
        <v>-8.9211649224538777E-3</v>
      </c>
      <c r="AC528" s="27">
        <v>-9.1468865618254142E-3</v>
      </c>
      <c r="AD528" s="27">
        <v>-9.3173350744136293E-3</v>
      </c>
      <c r="AE528" s="27">
        <v>0</v>
      </c>
      <c r="AF528" s="27">
        <v>0</v>
      </c>
      <c r="AG528" s="28">
        <v>0</v>
      </c>
    </row>
    <row r="529" spans="1:33" ht="15.75" customHeight="1" x14ac:dyDescent="0.2">
      <c r="A529" s="19" t="s">
        <v>90</v>
      </c>
      <c r="B529" s="20" t="s">
        <v>415</v>
      </c>
      <c r="C529" s="29">
        <v>-0.1118055158658698</v>
      </c>
      <c r="D529" s="29">
        <v>-0.1083453157420351</v>
      </c>
      <c r="E529" s="29">
        <v>-0.1076497366701024</v>
      </c>
      <c r="F529" s="29">
        <v>-9.515949774154675E-2</v>
      </c>
      <c r="G529" s="29">
        <v>-8.5236968304764293E-2</v>
      </c>
      <c r="H529" s="29">
        <v>-7.2300116180149074E-2</v>
      </c>
      <c r="I529" s="29">
        <v>-6.0222665658703739E-2</v>
      </c>
      <c r="J529" s="29">
        <v>-5.8155237789826467E-2</v>
      </c>
      <c r="K529" s="29">
        <v>-5.6528351645606711E-2</v>
      </c>
      <c r="L529" s="29">
        <v>-5.1719555600067288E-2</v>
      </c>
      <c r="M529" s="29">
        <v>-4.9746858106576343E-2</v>
      </c>
      <c r="N529" s="29">
        <v>-5.1003479572149971E-2</v>
      </c>
      <c r="O529" s="29">
        <v>-5.1972386882736331E-2</v>
      </c>
      <c r="P529" s="29">
        <v>-4.3750250464725651E-2</v>
      </c>
      <c r="Q529" s="29">
        <v>-3.9584427755324739E-2</v>
      </c>
      <c r="R529" s="29">
        <v>-4.0774656322921071E-2</v>
      </c>
      <c r="S529" s="29">
        <v>-4.1279176112406349E-2</v>
      </c>
      <c r="T529" s="29">
        <v>-3.9452240071190837E-2</v>
      </c>
      <c r="U529" s="29">
        <v>-3.9208922522860873E-2</v>
      </c>
      <c r="V529" s="29">
        <v>-4.6104599953334553E-2</v>
      </c>
      <c r="W529" s="29">
        <v>-4.9451593852504472E-2</v>
      </c>
      <c r="X529" s="29">
        <v>-4.9271443647182257E-2</v>
      </c>
      <c r="Y529" s="29">
        <v>-4.9139334212622537E-2</v>
      </c>
      <c r="Z529" s="29">
        <v>-4.6367688036212627E-2</v>
      </c>
      <c r="AA529" s="29">
        <v>-4.596334365752356E-2</v>
      </c>
      <c r="AB529" s="29">
        <v>-4.6365959111057689E-2</v>
      </c>
      <c r="AC529" s="29">
        <v>-4.6986589974882233E-2</v>
      </c>
      <c r="AD529" s="29">
        <v>-4.7405140858657498E-2</v>
      </c>
      <c r="AE529" s="29">
        <v>0</v>
      </c>
      <c r="AF529" s="29">
        <v>0</v>
      </c>
      <c r="AG529" s="30">
        <v>0</v>
      </c>
    </row>
    <row r="530" spans="1:33" ht="15.75" customHeight="1" x14ac:dyDescent="0.2">
      <c r="A530" s="17" t="s">
        <v>90</v>
      </c>
      <c r="B530" s="18" t="s">
        <v>416</v>
      </c>
      <c r="C530" s="27">
        <v>-0.11132961357536141</v>
      </c>
      <c r="D530" s="27">
        <v>-0.10763180161826021</v>
      </c>
      <c r="E530" s="27">
        <v>-0.10679040201248879</v>
      </c>
      <c r="F530" s="27">
        <v>-9.3798912537999879E-2</v>
      </c>
      <c r="G530" s="27">
        <v>-8.3475564400822988E-2</v>
      </c>
      <c r="H530" s="27">
        <v>-7.006422362872497E-2</v>
      </c>
      <c r="I530" s="27">
        <v>-5.7561128690222209E-2</v>
      </c>
      <c r="J530" s="27">
        <v>-5.5393488544913411E-2</v>
      </c>
      <c r="K530" s="27">
        <v>-5.3684349203221363E-2</v>
      </c>
      <c r="L530" s="27">
        <v>-4.8700336213099188E-2</v>
      </c>
      <c r="M530" s="27">
        <v>-4.6647548861960847E-2</v>
      </c>
      <c r="N530" s="27">
        <v>-4.7926431188297897E-2</v>
      </c>
      <c r="O530" s="27">
        <v>-4.8907689382790262E-2</v>
      </c>
      <c r="P530" s="27">
        <v>-4.0417750602390022E-2</v>
      </c>
      <c r="Q530" s="27">
        <v>-3.6121693641423272E-2</v>
      </c>
      <c r="R530" s="27">
        <v>-3.7250843368689703E-2</v>
      </c>
      <c r="S530" s="27">
        <v>-3.7737791527905677E-2</v>
      </c>
      <c r="T530" s="27">
        <v>-3.6041081399665553E-2</v>
      </c>
      <c r="U530" s="27">
        <v>-3.5827632760942217E-2</v>
      </c>
      <c r="V530" s="27">
        <v>-4.2300705892571677E-2</v>
      </c>
      <c r="W530" s="27">
        <v>-4.5449995032612447E-2</v>
      </c>
      <c r="X530" s="27">
        <v>-4.5295660955742729E-2</v>
      </c>
      <c r="Y530" s="27">
        <v>-4.5186280018822869E-2</v>
      </c>
      <c r="Z530" s="27">
        <v>-4.2604602122970993E-2</v>
      </c>
      <c r="AA530" s="27">
        <v>-4.2240120425596689E-2</v>
      </c>
      <c r="AB530" s="27">
        <v>-4.2631377511950098E-2</v>
      </c>
      <c r="AC530" s="27">
        <v>-4.322674686194538E-2</v>
      </c>
      <c r="AD530" s="27">
        <v>-4.3632749983908752E-2</v>
      </c>
      <c r="AE530" s="27">
        <v>0</v>
      </c>
      <c r="AF530" s="27">
        <v>0</v>
      </c>
      <c r="AG530" s="28">
        <v>0</v>
      </c>
    </row>
    <row r="531" spans="1:33" ht="15.75" customHeight="1" x14ac:dyDescent="0.2">
      <c r="A531" s="19" t="s">
        <v>90</v>
      </c>
      <c r="B531" s="20" t="s">
        <v>417</v>
      </c>
      <c r="C531" s="29">
        <v>-2.9070224880664491E-2</v>
      </c>
      <c r="D531" s="29">
        <v>-2.6452107847246178E-2</v>
      </c>
      <c r="E531" s="29">
        <v>-2.7422514207614969E-2</v>
      </c>
      <c r="F531" s="29">
        <v>-2.7436101098117321E-2</v>
      </c>
      <c r="G531" s="29">
        <v>-2.5448753038042241E-2</v>
      </c>
      <c r="H531" s="29">
        <v>-2.1909338717023389E-2</v>
      </c>
      <c r="I531" s="29">
        <v>-2.113682858448164E-2</v>
      </c>
      <c r="J531" s="29">
        <v>-3.472688934763065E-2</v>
      </c>
      <c r="K531" s="29">
        <v>-3.6540875005472317E-2</v>
      </c>
      <c r="L531" s="29">
        <v>-3.6568613886283102E-2</v>
      </c>
      <c r="M531" s="29">
        <v>-4.2166199063133333E-2</v>
      </c>
      <c r="N531" s="29">
        <v>-4.173866601565919E-2</v>
      </c>
      <c r="O531" s="29">
        <v>-4.210304308659929E-2</v>
      </c>
      <c r="P531" s="29">
        <v>-4.0697758545174489E-2</v>
      </c>
      <c r="Q531" s="29">
        <v>-4.643731840503483E-2</v>
      </c>
      <c r="R531" s="29">
        <v>-4.3742116732639412E-2</v>
      </c>
      <c r="S531" s="29">
        <v>-4.1524139814967442E-2</v>
      </c>
      <c r="T531" s="29">
        <v>-3.9481620619517828E-2</v>
      </c>
      <c r="U531" s="29">
        <v>-3.7539475125955048E-2</v>
      </c>
      <c r="V531" s="29">
        <v>-3.8031766461245863E-2</v>
      </c>
      <c r="W531" s="29">
        <v>-3.7520829983715413E-2</v>
      </c>
      <c r="X531" s="29">
        <v>-3.5841277936565018E-2</v>
      </c>
      <c r="Y531" s="29">
        <v>-3.4377060960798927E-2</v>
      </c>
      <c r="Z531" s="29">
        <v>-3.3767462671890729E-2</v>
      </c>
      <c r="AA531" s="29">
        <v>-3.4225005341974132E-2</v>
      </c>
      <c r="AB531" s="29">
        <v>-3.4403535321872583E-2</v>
      </c>
      <c r="AC531" s="29">
        <v>-3.4127901700403598E-2</v>
      </c>
      <c r="AD531" s="29">
        <v>-3.3817099450141268E-2</v>
      </c>
      <c r="AE531" s="29">
        <v>0</v>
      </c>
      <c r="AF531" s="29">
        <v>0</v>
      </c>
      <c r="AG531" s="30">
        <v>0</v>
      </c>
    </row>
    <row r="532" spans="1:33" ht="15.75" customHeight="1" x14ac:dyDescent="0.2">
      <c r="A532" s="17" t="s">
        <v>90</v>
      </c>
      <c r="B532" s="18" t="s">
        <v>418</v>
      </c>
      <c r="C532" s="27">
        <v>0</v>
      </c>
      <c r="D532" s="27">
        <v>0</v>
      </c>
      <c r="E532" s="27">
        <v>0</v>
      </c>
      <c r="F532" s="27">
        <v>0</v>
      </c>
      <c r="G532" s="27">
        <v>0</v>
      </c>
      <c r="H532" s="27">
        <v>0</v>
      </c>
      <c r="I532" s="27">
        <v>0</v>
      </c>
      <c r="J532" s="27">
        <v>0</v>
      </c>
      <c r="K532" s="27">
        <v>0</v>
      </c>
      <c r="L532" s="27">
        <v>0</v>
      </c>
      <c r="M532" s="27">
        <v>0</v>
      </c>
      <c r="N532" s="27">
        <v>0</v>
      </c>
      <c r="O532" s="27">
        <v>0</v>
      </c>
      <c r="P532" s="27">
        <v>0</v>
      </c>
      <c r="Q532" s="27">
        <v>0</v>
      </c>
      <c r="R532" s="27">
        <v>0</v>
      </c>
      <c r="S532" s="27">
        <v>0</v>
      </c>
      <c r="T532" s="27">
        <v>0</v>
      </c>
      <c r="U532" s="27">
        <v>0</v>
      </c>
      <c r="V532" s="27">
        <v>0</v>
      </c>
      <c r="W532" s="27">
        <v>0</v>
      </c>
      <c r="X532" s="27">
        <v>0</v>
      </c>
      <c r="Y532" s="27">
        <v>0</v>
      </c>
      <c r="Z532" s="27">
        <v>0</v>
      </c>
      <c r="AA532" s="27">
        <v>0</v>
      </c>
      <c r="AB532" s="27">
        <v>0</v>
      </c>
      <c r="AC532" s="27">
        <v>0</v>
      </c>
      <c r="AD532" s="27">
        <v>0</v>
      </c>
      <c r="AE532" s="27">
        <v>0</v>
      </c>
      <c r="AF532" s="27">
        <v>0</v>
      </c>
      <c r="AG532" s="28">
        <v>0</v>
      </c>
    </row>
    <row r="533" spans="1:33" ht="15.75" customHeight="1" x14ac:dyDescent="0.2">
      <c r="A533" s="17" t="s">
        <v>90</v>
      </c>
      <c r="B533" s="18" t="s">
        <v>419</v>
      </c>
      <c r="C533" s="27">
        <v>-0.70489217893843681</v>
      </c>
      <c r="D533" s="27">
        <v>-0.79645796398287261</v>
      </c>
      <c r="E533" s="27">
        <v>-0.4080706640642861</v>
      </c>
      <c r="F533" s="27">
        <v>-0.80018598581306299</v>
      </c>
      <c r="G533" s="27">
        <v>-1.5228257671247449</v>
      </c>
      <c r="H533" s="27">
        <v>-0.84053589618405755</v>
      </c>
      <c r="I533" s="27">
        <v>-1.8016318155768141</v>
      </c>
      <c r="J533" s="27">
        <v>-1.1965073645661899</v>
      </c>
      <c r="K533" s="27">
        <v>-1.281677341509579</v>
      </c>
      <c r="L533" s="27">
        <v>-0.94260398816211155</v>
      </c>
      <c r="M533" s="27">
        <v>-1.038315342572566</v>
      </c>
      <c r="N533" s="27">
        <v>-1.714410322110526</v>
      </c>
      <c r="O533" s="27">
        <v>-0.58255219432156635</v>
      </c>
      <c r="P533" s="27">
        <v>-9.8420672002150739E-2</v>
      </c>
      <c r="Q533" s="27">
        <v>-0.55616373642734551</v>
      </c>
      <c r="R533" s="27">
        <v>0.34470420539757662</v>
      </c>
      <c r="S533" s="27">
        <v>-0.36897901249677267</v>
      </c>
      <c r="T533" s="27">
        <v>-1.1177722618275781</v>
      </c>
      <c r="U533" s="27">
        <v>-0.58373891215891127</v>
      </c>
      <c r="V533" s="27">
        <v>-1.0739196908805639</v>
      </c>
      <c r="W533" s="27">
        <v>-0.93158440402309106</v>
      </c>
      <c r="X533" s="27">
        <v>-0.3192903271169138</v>
      </c>
      <c r="Y533" s="27">
        <v>-0.79893405306080056</v>
      </c>
      <c r="Z533" s="27">
        <v>-0.55121939959621824</v>
      </c>
      <c r="AA533" s="27">
        <v>-0.47893734000145122</v>
      </c>
      <c r="AB533" s="27">
        <v>-0.40665528040665788</v>
      </c>
      <c r="AC533" s="27">
        <v>-0.3343732208118908</v>
      </c>
      <c r="AD533" s="27">
        <v>-0.26209116121709758</v>
      </c>
      <c r="AE533" s="27">
        <v>-0.26209116121709758</v>
      </c>
      <c r="AF533" s="27">
        <v>-0.26209116121709758</v>
      </c>
      <c r="AG533" s="28">
        <v>-0.26209116121709758</v>
      </c>
    </row>
    <row r="534" spans="1:33" ht="15.75" customHeight="1" x14ac:dyDescent="0.2">
      <c r="A534" s="17" t="s">
        <v>92</v>
      </c>
      <c r="B534" s="18" t="s">
        <v>406</v>
      </c>
      <c r="C534" s="27">
        <v>-19.670243347985181</v>
      </c>
      <c r="D534" s="27">
        <v>-19.670243347983931</v>
      </c>
      <c r="E534" s="27">
        <v>-19.67024334798435</v>
      </c>
      <c r="F534" s="27">
        <v>-19.670243347983931</v>
      </c>
      <c r="G534" s="27">
        <v>-19.670243347984769</v>
      </c>
      <c r="H534" s="27">
        <v>-19.67024334798414</v>
      </c>
      <c r="I534" s="27">
        <v>-19.67024334798414</v>
      </c>
      <c r="J534" s="27">
        <v>-19.670243347984979</v>
      </c>
      <c r="K534" s="27">
        <v>-19.670243347983519</v>
      </c>
      <c r="L534" s="27">
        <v>-19.670243347984979</v>
      </c>
      <c r="M534" s="27">
        <v>-19.67024334798456</v>
      </c>
      <c r="N534" s="27">
        <v>-19.670243347983931</v>
      </c>
      <c r="O534" s="27">
        <v>-18.641934511352659</v>
      </c>
      <c r="P534" s="27">
        <v>-17.520768355027428</v>
      </c>
      <c r="Q534" s="27">
        <v>-17.520768355025549</v>
      </c>
      <c r="R534" s="27">
        <v>-17.52076835502805</v>
      </c>
      <c r="S534" s="27">
        <v>-17.520768355024931</v>
      </c>
      <c r="T534" s="27">
        <v>-17.00582219900555</v>
      </c>
      <c r="U534" s="27">
        <v>-16.171157669368561</v>
      </c>
      <c r="V534" s="27">
        <v>-16.17115766936897</v>
      </c>
      <c r="W534" s="27">
        <v>-16.171157669368561</v>
      </c>
      <c r="X534" s="27">
        <v>-16.171157669370022</v>
      </c>
      <c r="Y534" s="27">
        <v>-16.17115766936918</v>
      </c>
      <c r="Z534" s="27">
        <v>-16.171157669368771</v>
      </c>
      <c r="AA534" s="27">
        <v>-16.171157669368771</v>
      </c>
      <c r="AB534" s="27">
        <v>-16.171157669368771</v>
      </c>
      <c r="AC534" s="27">
        <v>-16.171157669368771</v>
      </c>
      <c r="AD534" s="27">
        <v>-16.171157669368771</v>
      </c>
      <c r="AE534" s="27">
        <v>0</v>
      </c>
      <c r="AF534" s="27">
        <v>0</v>
      </c>
      <c r="AG534" s="28">
        <v>0</v>
      </c>
    </row>
    <row r="535" spans="1:33" ht="15.75" customHeight="1" x14ac:dyDescent="0.2">
      <c r="A535" s="19" t="s">
        <v>92</v>
      </c>
      <c r="B535" s="20" t="s">
        <v>407</v>
      </c>
      <c r="C535" s="29">
        <v>-3.7240679991086791</v>
      </c>
      <c r="D535" s="29">
        <v>-3.7240679991086791</v>
      </c>
      <c r="E535" s="29">
        <v>-3.7240679991085219</v>
      </c>
      <c r="F535" s="29">
        <v>-3.724067999108835</v>
      </c>
      <c r="G535" s="29">
        <v>-3.7240679991087311</v>
      </c>
      <c r="H535" s="29">
        <v>-3.7240679991087831</v>
      </c>
      <c r="I535" s="29">
        <v>-3.7240679991085219</v>
      </c>
      <c r="J535" s="29">
        <v>-3.7240679991086272</v>
      </c>
      <c r="K535" s="29">
        <v>-3.724067999108835</v>
      </c>
      <c r="L535" s="29">
        <v>-3.7240679991086272</v>
      </c>
      <c r="M535" s="29">
        <v>-3.7240679991087831</v>
      </c>
      <c r="N535" s="29">
        <v>-3.7240679991087311</v>
      </c>
      <c r="O535" s="29">
        <v>-3.5225587797822868</v>
      </c>
      <c r="P535" s="29">
        <v>-3.3028530757681498</v>
      </c>
      <c r="Q535" s="29">
        <v>-3.3028530757677861</v>
      </c>
      <c r="R535" s="29">
        <v>-3.3028530757680459</v>
      </c>
      <c r="S535" s="29">
        <v>-3.302853075767942</v>
      </c>
      <c r="T535" s="29">
        <v>-3.1973051341830492</v>
      </c>
      <c r="U535" s="29">
        <v>-3.0390407333252321</v>
      </c>
      <c r="V535" s="29">
        <v>-3.0390407333251801</v>
      </c>
      <c r="W535" s="29">
        <v>-3.039040733324867</v>
      </c>
      <c r="X535" s="29">
        <v>-3.039040733325284</v>
      </c>
      <c r="Y535" s="29">
        <v>-3.0390407333251801</v>
      </c>
      <c r="Z535" s="29">
        <v>-3.0390407333249709</v>
      </c>
      <c r="AA535" s="29">
        <v>-3.0390407333249709</v>
      </c>
      <c r="AB535" s="29">
        <v>-3.0390407333249709</v>
      </c>
      <c r="AC535" s="29">
        <v>-3.0390407333249709</v>
      </c>
      <c r="AD535" s="29">
        <v>-3.0390407333249709</v>
      </c>
      <c r="AE535" s="29">
        <v>0</v>
      </c>
      <c r="AF535" s="29">
        <v>0</v>
      </c>
      <c r="AG535" s="30">
        <v>0</v>
      </c>
    </row>
    <row r="536" spans="1:33" ht="15.75" customHeight="1" x14ac:dyDescent="0.2">
      <c r="A536" s="17" t="s">
        <v>92</v>
      </c>
      <c r="B536" s="18" t="s">
        <v>408</v>
      </c>
      <c r="C536" s="27">
        <v>-1.9531885298958209</v>
      </c>
      <c r="D536" s="27">
        <v>-1.9531885298958209</v>
      </c>
      <c r="E536" s="27">
        <v>-1.953188529895769</v>
      </c>
      <c r="F536" s="27">
        <v>-1.953188529895769</v>
      </c>
      <c r="G536" s="27">
        <v>-1.9531885298958731</v>
      </c>
      <c r="H536" s="27">
        <v>-1.9531885298958209</v>
      </c>
      <c r="I536" s="27">
        <v>-1.953188529895717</v>
      </c>
      <c r="J536" s="27">
        <v>-1.9531885298958731</v>
      </c>
      <c r="K536" s="27">
        <v>-1.9531885298958209</v>
      </c>
      <c r="L536" s="27">
        <v>-1.9531885298958209</v>
      </c>
      <c r="M536" s="27">
        <v>-1.9531885298958209</v>
      </c>
      <c r="N536" s="27">
        <v>-1.953188529895717</v>
      </c>
      <c r="O536" s="27">
        <v>-2.5225221813055421</v>
      </c>
      <c r="P536" s="27">
        <v>-3.14326723267465</v>
      </c>
      <c r="Q536" s="27">
        <v>-3.14326723267465</v>
      </c>
      <c r="R536" s="27">
        <v>-3.14326723267465</v>
      </c>
      <c r="S536" s="27">
        <v>-3.1432672326747539</v>
      </c>
      <c r="T536" s="27">
        <v>-2.7672514155418448</v>
      </c>
      <c r="U536" s="27">
        <v>-2.7236918654018649</v>
      </c>
      <c r="V536" s="27">
        <v>-2.7236918654019182</v>
      </c>
      <c r="W536" s="27">
        <v>-2.723691865401761</v>
      </c>
      <c r="X536" s="27">
        <v>-2.7236918654019702</v>
      </c>
      <c r="Y536" s="27">
        <v>-2.7236918654018649</v>
      </c>
      <c r="Z536" s="27">
        <v>-2.7236918654019182</v>
      </c>
      <c r="AA536" s="27">
        <v>-2.7236918654019182</v>
      </c>
      <c r="AB536" s="27">
        <v>-2.7236918654019182</v>
      </c>
      <c r="AC536" s="27">
        <v>-2.7236918654019182</v>
      </c>
      <c r="AD536" s="27">
        <v>-2.7236918654019182</v>
      </c>
      <c r="AE536" s="27">
        <v>0</v>
      </c>
      <c r="AF536" s="27">
        <v>0</v>
      </c>
      <c r="AG536" s="28">
        <v>0</v>
      </c>
    </row>
    <row r="537" spans="1:33" ht="15.75" customHeight="1" x14ac:dyDescent="0.2">
      <c r="A537" s="19" t="s">
        <v>92</v>
      </c>
      <c r="B537" s="20" t="s">
        <v>409</v>
      </c>
      <c r="C537" s="29">
        <v>-0.59976951866015327</v>
      </c>
      <c r="D537" s="29">
        <v>-0.59976951866015327</v>
      </c>
      <c r="E537" s="29">
        <v>-0.59976951865999695</v>
      </c>
      <c r="F537" s="29">
        <v>-0.59976951866015327</v>
      </c>
      <c r="G537" s="29">
        <v>-0.59976951866020534</v>
      </c>
      <c r="H537" s="29">
        <v>-0.59976951865999695</v>
      </c>
      <c r="I537" s="29">
        <v>-0.59976951866025741</v>
      </c>
      <c r="J537" s="29">
        <v>-0.59976951866020534</v>
      </c>
      <c r="K537" s="29">
        <v>-0.59976951865999695</v>
      </c>
      <c r="L537" s="29">
        <v>-0.59976951866020534</v>
      </c>
      <c r="M537" s="29">
        <v>-0.59976951866015327</v>
      </c>
      <c r="N537" s="29">
        <v>-0.59976951865999695</v>
      </c>
      <c r="O537" s="29">
        <v>-0.6600597784146629</v>
      </c>
      <c r="P537" s="29">
        <v>-0.72579430911659415</v>
      </c>
      <c r="Q537" s="29">
        <v>-0.72579430911669829</v>
      </c>
      <c r="R537" s="29">
        <v>-0.72579430911675047</v>
      </c>
      <c r="S537" s="29">
        <v>-0.7257943091164899</v>
      </c>
      <c r="T537" s="29">
        <v>-0.79405581569143158</v>
      </c>
      <c r="U537" s="29">
        <v>-0.88659880045851946</v>
      </c>
      <c r="V537" s="29">
        <v>-0.8865988004584674</v>
      </c>
      <c r="W537" s="29">
        <v>-0.8865988004584674</v>
      </c>
      <c r="X537" s="29">
        <v>-0.8865988004584674</v>
      </c>
      <c r="Y537" s="29">
        <v>-0.88659880045862371</v>
      </c>
      <c r="Z537" s="29">
        <v>-0.88659880045851946</v>
      </c>
      <c r="AA537" s="29">
        <v>-0.88659880045851946</v>
      </c>
      <c r="AB537" s="29">
        <v>-0.88659880045851946</v>
      </c>
      <c r="AC537" s="29">
        <v>-0.88659880045851946</v>
      </c>
      <c r="AD537" s="29">
        <v>-0.88659880045851946</v>
      </c>
      <c r="AE537" s="29">
        <v>0</v>
      </c>
      <c r="AF537" s="29">
        <v>0</v>
      </c>
      <c r="AG537" s="30">
        <v>0</v>
      </c>
    </row>
    <row r="538" spans="1:33" ht="15.75" customHeight="1" x14ac:dyDescent="0.2">
      <c r="A538" s="17" t="s">
        <v>92</v>
      </c>
      <c r="B538" s="18" t="s">
        <v>410</v>
      </c>
      <c r="C538" s="27">
        <v>6.2359851027707123</v>
      </c>
      <c r="D538" s="27">
        <v>6.2359851027709201</v>
      </c>
      <c r="E538" s="27">
        <v>6.2359851027717541</v>
      </c>
      <c r="F538" s="27">
        <v>6.2359851027702948</v>
      </c>
      <c r="G538" s="27">
        <v>6.2359851027713384</v>
      </c>
      <c r="H538" s="27">
        <v>6.2359851027715454</v>
      </c>
      <c r="I538" s="27">
        <v>6.2359851027707123</v>
      </c>
      <c r="J538" s="27">
        <v>6.2359851027709201</v>
      </c>
      <c r="K538" s="27">
        <v>6.2359851027713384</v>
      </c>
      <c r="L538" s="27">
        <v>6.2359851027702948</v>
      </c>
      <c r="M538" s="27">
        <v>6.2359851027717541</v>
      </c>
      <c r="N538" s="27">
        <v>6.2359851027705044</v>
      </c>
      <c r="O538" s="27">
        <v>2.1591330158462561</v>
      </c>
      <c r="P538" s="27">
        <v>-2.285862905011375</v>
      </c>
      <c r="Q538" s="27">
        <v>-2.285862905012626</v>
      </c>
      <c r="R538" s="27">
        <v>-2.2858629050115842</v>
      </c>
      <c r="S538" s="27">
        <v>-2.2858629050119998</v>
      </c>
      <c r="T538" s="27">
        <v>-2.1186972249692722</v>
      </c>
      <c r="U538" s="27">
        <v>-1.8920686057372029</v>
      </c>
      <c r="V538" s="27">
        <v>-1.8920686057372029</v>
      </c>
      <c r="W538" s="27">
        <v>-1.892068605735953</v>
      </c>
      <c r="X538" s="27">
        <v>-1.8920686057369951</v>
      </c>
      <c r="Y538" s="27">
        <v>-1.8920686057369951</v>
      </c>
      <c r="Z538" s="27">
        <v>-1.8920686057369951</v>
      </c>
      <c r="AA538" s="27">
        <v>-1.8920686057369951</v>
      </c>
      <c r="AB538" s="27">
        <v>-1.8920686057369951</v>
      </c>
      <c r="AC538" s="27">
        <v>-1.8920686057369951</v>
      </c>
      <c r="AD538" s="27">
        <v>-1.8920686057369951</v>
      </c>
      <c r="AE538" s="27">
        <v>0</v>
      </c>
      <c r="AF538" s="27">
        <v>0</v>
      </c>
      <c r="AG538" s="28">
        <v>0</v>
      </c>
    </row>
    <row r="539" spans="1:33" ht="15.75" customHeight="1" x14ac:dyDescent="0.2">
      <c r="A539" s="19" t="s">
        <v>92</v>
      </c>
      <c r="B539" s="20" t="s">
        <v>411</v>
      </c>
      <c r="C539" s="29">
        <v>-3.6353724451987461</v>
      </c>
      <c r="D539" s="29">
        <v>-3.6353724451987461</v>
      </c>
      <c r="E539" s="29">
        <v>-3.6353724451987461</v>
      </c>
      <c r="F539" s="29">
        <v>-2.343175375121366</v>
      </c>
      <c r="G539" s="29">
        <v>-2.343175375121366</v>
      </c>
      <c r="H539" s="29">
        <v>-2.343175375121366</v>
      </c>
      <c r="I539" s="29">
        <v>-2.343175375121366</v>
      </c>
      <c r="J539" s="29">
        <v>-2.343175375121366</v>
      </c>
      <c r="K539" s="29">
        <v>-2.343175375121366</v>
      </c>
      <c r="L539" s="29">
        <v>-2.343175375121366</v>
      </c>
      <c r="M539" s="29">
        <v>-2.343175375121366</v>
      </c>
      <c r="N539" s="29">
        <v>-2.343175375121366</v>
      </c>
      <c r="O539" s="29">
        <v>-2.343175375121366</v>
      </c>
      <c r="P539" s="29">
        <v>-2.343175375121366</v>
      </c>
      <c r="Q539" s="29">
        <v>-2.343175375121366</v>
      </c>
      <c r="R539" s="29">
        <v>-2.343175375121366</v>
      </c>
      <c r="S539" s="29">
        <v>-2.343175375121366</v>
      </c>
      <c r="T539" s="29">
        <v>-2.343175375121366</v>
      </c>
      <c r="U539" s="29">
        <v>-2.343175375121366</v>
      </c>
      <c r="V539" s="29">
        <v>-2.343175375121366</v>
      </c>
      <c r="W539" s="29">
        <v>-2.343175375121366</v>
      </c>
      <c r="X539" s="29">
        <v>-2.343175375121366</v>
      </c>
      <c r="Y539" s="29">
        <v>-2.343175375121366</v>
      </c>
      <c r="Z539" s="29">
        <v>-2.343175375121366</v>
      </c>
      <c r="AA539" s="29">
        <v>-2.343175375121366</v>
      </c>
      <c r="AB539" s="29">
        <v>-2.343175375121366</v>
      </c>
      <c r="AC539" s="29">
        <v>-2.343175375121366</v>
      </c>
      <c r="AD539" s="29">
        <v>-2.343175375121366</v>
      </c>
      <c r="AE539" s="29">
        <v>0</v>
      </c>
      <c r="AF539" s="29">
        <v>0</v>
      </c>
      <c r="AG539" s="30">
        <v>0</v>
      </c>
    </row>
    <row r="540" spans="1:33" ht="15.75" customHeight="1" x14ac:dyDescent="0.2">
      <c r="A540" s="17" t="s">
        <v>92</v>
      </c>
      <c r="B540" s="18" t="s">
        <v>412</v>
      </c>
      <c r="C540" s="27">
        <v>-2.3895027522666661</v>
      </c>
      <c r="D540" s="27">
        <v>-2.450441451333333</v>
      </c>
      <c r="E540" s="27">
        <v>-2.5113801504</v>
      </c>
      <c r="F540" s="27">
        <v>-2.5723188494666669</v>
      </c>
      <c r="G540" s="27">
        <v>-2.6332575485333329</v>
      </c>
      <c r="H540" s="27">
        <v>-2.6941962475999999</v>
      </c>
      <c r="I540" s="27">
        <v>-2.7551349466666668</v>
      </c>
      <c r="J540" s="27">
        <v>-2.8160736457333342</v>
      </c>
      <c r="K540" s="27">
        <v>-2.8770123447999998</v>
      </c>
      <c r="L540" s="27">
        <v>-2.9379510438666658</v>
      </c>
      <c r="M540" s="27">
        <v>-2.9988897429333332</v>
      </c>
      <c r="N540" s="27">
        <v>-3.0297945401334889</v>
      </c>
      <c r="O540" s="27">
        <v>-3.060699337333646</v>
      </c>
      <c r="P540" s="27">
        <v>-3.091604134533803</v>
      </c>
      <c r="Q540" s="27">
        <v>-3.1225089317339592</v>
      </c>
      <c r="R540" s="27">
        <v>-3.1534137289341162</v>
      </c>
      <c r="S540" s="27">
        <v>-3.1843185261342719</v>
      </c>
      <c r="T540" s="27">
        <v>-3.215223323334429</v>
      </c>
      <c r="U540" s="27">
        <v>-3.2461281205345851</v>
      </c>
      <c r="V540" s="27">
        <v>-3.2770329177347421</v>
      </c>
      <c r="W540" s="27">
        <v>-3.3079377149348961</v>
      </c>
      <c r="X540" s="27">
        <v>-3.338842512135062</v>
      </c>
      <c r="Y540" s="27">
        <v>-3.3697473093352159</v>
      </c>
      <c r="Z540" s="27">
        <v>-3.400652106535369</v>
      </c>
      <c r="AA540" s="27">
        <v>-3.43155690373553</v>
      </c>
      <c r="AB540" s="27">
        <v>-3.462461700935684</v>
      </c>
      <c r="AC540" s="27">
        <v>-3.493366498135837</v>
      </c>
      <c r="AD540" s="27">
        <v>-3.5242712953359989</v>
      </c>
      <c r="AE540" s="27">
        <v>0</v>
      </c>
      <c r="AF540" s="27">
        <v>0</v>
      </c>
      <c r="AG540" s="28">
        <v>0</v>
      </c>
    </row>
    <row r="541" spans="1:33" ht="15.75" customHeight="1" x14ac:dyDescent="0.2">
      <c r="A541" s="19" t="s">
        <v>92</v>
      </c>
      <c r="B541" s="20" t="s">
        <v>413</v>
      </c>
      <c r="C541" s="29">
        <v>-1.0947411538323211</v>
      </c>
      <c r="D541" s="29">
        <v>-1.0276512919517571</v>
      </c>
      <c r="E541" s="29">
        <v>-1.0055052309875301</v>
      </c>
      <c r="F541" s="29">
        <v>-0.86866674593681081</v>
      </c>
      <c r="G541" s="29">
        <v>-0.75444710064360765</v>
      </c>
      <c r="H541" s="29">
        <v>-0.60913699913073482</v>
      </c>
      <c r="I541" s="29">
        <v>-0.48734109333228431</v>
      </c>
      <c r="J541" s="29">
        <v>-0.51139669592326054</v>
      </c>
      <c r="K541" s="29">
        <v>-0.49910814228290379</v>
      </c>
      <c r="L541" s="29">
        <v>-0.45525569101855051</v>
      </c>
      <c r="M541" s="29">
        <v>-0.45692761085192862</v>
      </c>
      <c r="N541" s="29">
        <v>-0.46213918220135702</v>
      </c>
      <c r="O541" s="29">
        <v>-0.46636169171279418</v>
      </c>
      <c r="P541" s="29">
        <v>-0.3933561452070321</v>
      </c>
      <c r="Q541" s="29">
        <v>-0.38141599325867293</v>
      </c>
      <c r="R541" s="29">
        <v>-0.38310760232074259</v>
      </c>
      <c r="S541" s="29">
        <v>-0.38278093894921722</v>
      </c>
      <c r="T541" s="29">
        <v>-0.36345734218552289</v>
      </c>
      <c r="U541" s="29">
        <v>-0.35581736988378759</v>
      </c>
      <c r="V541" s="29">
        <v>-0.40669119565101158</v>
      </c>
      <c r="W541" s="29">
        <v>-0.43436772573910121</v>
      </c>
      <c r="X541" s="29">
        <v>-0.42763465983619792</v>
      </c>
      <c r="Y541" s="29">
        <v>-0.4220969500558493</v>
      </c>
      <c r="Z541" s="29">
        <v>-0.40071292484493642</v>
      </c>
      <c r="AA541" s="29">
        <v>-0.39737656821665363</v>
      </c>
      <c r="AB541" s="29">
        <v>-0.39675929754701372</v>
      </c>
      <c r="AC541" s="29">
        <v>-0.39380178369553531</v>
      </c>
      <c r="AD541" s="29">
        <v>-0.39162563598576428</v>
      </c>
      <c r="AE541" s="29">
        <v>0</v>
      </c>
      <c r="AF541" s="29">
        <v>0</v>
      </c>
      <c r="AG541" s="30">
        <v>0</v>
      </c>
    </row>
    <row r="542" spans="1:33" ht="15.75" customHeight="1" x14ac:dyDescent="0.2">
      <c r="A542" s="17" t="s">
        <v>92</v>
      </c>
      <c r="B542" s="18" t="s">
        <v>414</v>
      </c>
      <c r="C542" s="27">
        <v>-8.3911039757099612E-2</v>
      </c>
      <c r="D542" s="27">
        <v>-7.7433174798258619E-2</v>
      </c>
      <c r="E542" s="27">
        <v>-7.5214150969430155E-2</v>
      </c>
      <c r="F542" s="27">
        <v>-5.8025620469865612E-2</v>
      </c>
      <c r="G542" s="27">
        <v>-4.5619702872195869E-2</v>
      </c>
      <c r="H542" s="27">
        <v>-3.0295325897771171E-2</v>
      </c>
      <c r="I542" s="27">
        <v>-1.7223428374072109E-2</v>
      </c>
      <c r="J542" s="27">
        <v>-1.7067361620317609E-2</v>
      </c>
      <c r="K542" s="27">
        <v>-1.7567283432826378E-2</v>
      </c>
      <c r="L542" s="27">
        <v>-1.4327022466607329E-2</v>
      </c>
      <c r="M542" s="27">
        <v>-1.447331433436887E-2</v>
      </c>
      <c r="N542" s="27">
        <v>-1.7977901618443561E-2</v>
      </c>
      <c r="O542" s="27">
        <v>-2.06784712798493E-2</v>
      </c>
      <c r="P542" s="27">
        <v>-1.3159631173831451E-2</v>
      </c>
      <c r="Q542" s="27">
        <v>-1.065143390871374E-2</v>
      </c>
      <c r="R542" s="27">
        <v>-1.354261109045842E-2</v>
      </c>
      <c r="S542" s="27">
        <v>-1.5808735888037249E-2</v>
      </c>
      <c r="T542" s="27">
        <v>-1.6057122912256919E-2</v>
      </c>
      <c r="U542" s="27">
        <v>-1.7185885907029731E-2</v>
      </c>
      <c r="V542" s="27">
        <v>-2.2908015952672261E-2</v>
      </c>
      <c r="W542" s="27">
        <v>-2.6500137778980051E-2</v>
      </c>
      <c r="X542" s="27">
        <v>-2.718521007320248E-2</v>
      </c>
      <c r="Y542" s="27">
        <v>-2.7799636166984141E-2</v>
      </c>
      <c r="Z542" s="27">
        <v>-2.6560088087562009E-2</v>
      </c>
      <c r="AA542" s="27">
        <v>-2.6655003548503291E-2</v>
      </c>
      <c r="AB542" s="27">
        <v>-2.7062924141325311E-2</v>
      </c>
      <c r="AC542" s="27">
        <v>-2.7373394280915141E-2</v>
      </c>
      <c r="AD542" s="27">
        <v>-2.7663076612814089E-2</v>
      </c>
      <c r="AE542" s="27">
        <v>0</v>
      </c>
      <c r="AF542" s="27">
        <v>0</v>
      </c>
      <c r="AG542" s="28">
        <v>0</v>
      </c>
    </row>
    <row r="543" spans="1:33" ht="15.75" customHeight="1" x14ac:dyDescent="0.2">
      <c r="A543" s="19" t="s">
        <v>92</v>
      </c>
      <c r="B543" s="20" t="s">
        <v>415</v>
      </c>
      <c r="C543" s="29">
        <v>-0.45831236321102192</v>
      </c>
      <c r="D543" s="29">
        <v>-0.43587856010215548</v>
      </c>
      <c r="E543" s="29">
        <v>-0.42578720333607728</v>
      </c>
      <c r="F543" s="29">
        <v>-0.36863998835132977</v>
      </c>
      <c r="G543" s="29">
        <v>-0.32372890839716573</v>
      </c>
      <c r="H543" s="29">
        <v>-0.26797911755722909</v>
      </c>
      <c r="I543" s="29">
        <v>-0.21721722787060871</v>
      </c>
      <c r="J543" s="29">
        <v>-0.20538757270619201</v>
      </c>
      <c r="K543" s="29">
        <v>-0.1964457000920517</v>
      </c>
      <c r="L543" s="29">
        <v>-0.17667841206916821</v>
      </c>
      <c r="M543" s="29">
        <v>-0.16769392646753081</v>
      </c>
      <c r="N543" s="29">
        <v>-0.1699768228170781</v>
      </c>
      <c r="O543" s="29">
        <v>-0.17101649029923771</v>
      </c>
      <c r="P543" s="29">
        <v>-0.1410954253024265</v>
      </c>
      <c r="Q543" s="29">
        <v>-0.1260677622201368</v>
      </c>
      <c r="R543" s="29">
        <v>-0.1288154856741045</v>
      </c>
      <c r="S543" s="29">
        <v>-0.1300364178071019</v>
      </c>
      <c r="T543" s="29">
        <v>-0.12262904128973121</v>
      </c>
      <c r="U543" s="29">
        <v>-0.12076507210083159</v>
      </c>
      <c r="V543" s="29">
        <v>-0.142674435974917</v>
      </c>
      <c r="W543" s="29">
        <v>-0.15492997549876211</v>
      </c>
      <c r="X543" s="29">
        <v>-0.1535663223746217</v>
      </c>
      <c r="Y543" s="29">
        <v>-0.15252595316827439</v>
      </c>
      <c r="Z543" s="29">
        <v>-0.14288935242531081</v>
      </c>
      <c r="AA543" s="29">
        <v>-0.14036707570912521</v>
      </c>
      <c r="AB543" s="29">
        <v>-0.13983381799824349</v>
      </c>
      <c r="AC543" s="29">
        <v>-0.13919853627413281</v>
      </c>
      <c r="AD543" s="29">
        <v>-0.1387898761608182</v>
      </c>
      <c r="AE543" s="29">
        <v>0</v>
      </c>
      <c r="AF543" s="29">
        <v>0</v>
      </c>
      <c r="AG543" s="30">
        <v>0</v>
      </c>
    </row>
    <row r="544" spans="1:33" ht="15.75" customHeight="1" x14ac:dyDescent="0.2">
      <c r="A544" s="17" t="s">
        <v>92</v>
      </c>
      <c r="B544" s="18" t="s">
        <v>416</v>
      </c>
      <c r="C544" s="27">
        <v>-0.45319687197934738</v>
      </c>
      <c r="D544" s="27">
        <v>-0.42958407036350638</v>
      </c>
      <c r="E544" s="27">
        <v>-0.4187341460802701</v>
      </c>
      <c r="F544" s="27">
        <v>-0.35942234118177052</v>
      </c>
      <c r="G544" s="27">
        <v>-0.3128197608092026</v>
      </c>
      <c r="H544" s="27">
        <v>-0.25512909296954689</v>
      </c>
      <c r="I544" s="27">
        <v>-0.2026749814027019</v>
      </c>
      <c r="J544" s="27">
        <v>-0.19042466181927531</v>
      </c>
      <c r="K544" s="27">
        <v>-0.18117341919203109</v>
      </c>
      <c r="L544" s="27">
        <v>-0.16078604536063301</v>
      </c>
      <c r="M544" s="27">
        <v>-0.15154503503371841</v>
      </c>
      <c r="N544" s="27">
        <v>-0.15393164151556571</v>
      </c>
      <c r="O544" s="27">
        <v>-0.15503620031350421</v>
      </c>
      <c r="P544" s="27">
        <v>-0.1242395628802669</v>
      </c>
      <c r="Q544" s="27">
        <v>-0.1088402783359719</v>
      </c>
      <c r="R544" s="27">
        <v>-0.1115949146131452</v>
      </c>
      <c r="S544" s="27">
        <v>-0.1129173084266534</v>
      </c>
      <c r="T544" s="27">
        <v>-0.1061559969139777</v>
      </c>
      <c r="U544" s="27">
        <v>-0.10458445369885309</v>
      </c>
      <c r="V544" s="27">
        <v>-0.12527715661702249</v>
      </c>
      <c r="W544" s="27">
        <v>-0.13692554067313109</v>
      </c>
      <c r="X544" s="27">
        <v>-0.1358155401380354</v>
      </c>
      <c r="Y544" s="27">
        <v>-0.13500593530151789</v>
      </c>
      <c r="Z544" s="27">
        <v>-0.12614251556888609</v>
      </c>
      <c r="AA544" s="27">
        <v>-0.1239400860829443</v>
      </c>
      <c r="AB544" s="27">
        <v>-0.123598175519401</v>
      </c>
      <c r="AC544" s="27">
        <v>-0.1231582654643413</v>
      </c>
      <c r="AD544" s="27">
        <v>-0.12292816864946229</v>
      </c>
      <c r="AE544" s="27">
        <v>0</v>
      </c>
      <c r="AF544" s="27">
        <v>0</v>
      </c>
      <c r="AG544" s="28">
        <v>0</v>
      </c>
    </row>
    <row r="545" spans="1:33" ht="15.75" customHeight="1" x14ac:dyDescent="0.2">
      <c r="A545" s="19" t="s">
        <v>92</v>
      </c>
      <c r="B545" s="20" t="s">
        <v>417</v>
      </c>
      <c r="C545" s="29">
        <v>-9.9320878884851971E-2</v>
      </c>
      <c r="D545" s="29">
        <v>-8.4755486687836723E-2</v>
      </c>
      <c r="E545" s="29">
        <v>-8.5769730601752664E-2</v>
      </c>
      <c r="F545" s="29">
        <v>-8.2578795933844956E-2</v>
      </c>
      <c r="G545" s="29">
        <v>-7.2278728565043443E-2</v>
      </c>
      <c r="H545" s="29">
        <v>-5.5733462706187613E-2</v>
      </c>
      <c r="I545" s="29">
        <v>-5.0225455684901513E-2</v>
      </c>
      <c r="J545" s="29">
        <v>-9.8517099777475692E-2</v>
      </c>
      <c r="K545" s="29">
        <v>-0.10392173956599469</v>
      </c>
      <c r="L545" s="29">
        <v>-0.10346421112214201</v>
      </c>
      <c r="M545" s="29">
        <v>-0.1232153350163105</v>
      </c>
      <c r="N545" s="29">
        <v>-0.12025281625026971</v>
      </c>
      <c r="O545" s="29">
        <v>-0.119630529820203</v>
      </c>
      <c r="P545" s="29">
        <v>-0.1148615258505072</v>
      </c>
      <c r="Q545" s="29">
        <v>-0.13585651879385049</v>
      </c>
      <c r="R545" s="29">
        <v>-0.1291545909430345</v>
      </c>
      <c r="S545" s="29">
        <v>-0.1240184768274246</v>
      </c>
      <c r="T545" s="29">
        <v>-0.1186151810695571</v>
      </c>
      <c r="U545" s="29">
        <v>-0.11328195817707321</v>
      </c>
      <c r="V545" s="29">
        <v>-0.1158315871063999</v>
      </c>
      <c r="W545" s="29">
        <v>-0.11601207178822789</v>
      </c>
      <c r="X545" s="29">
        <v>-0.1110675872503383</v>
      </c>
      <c r="Y545" s="29">
        <v>-0.1067654254190728</v>
      </c>
      <c r="Z545" s="29">
        <v>-0.1051209687631775</v>
      </c>
      <c r="AA545" s="29">
        <v>-0.1064144028760807</v>
      </c>
      <c r="AB545" s="29">
        <v>-0.10626437988804389</v>
      </c>
      <c r="AC545" s="29">
        <v>-0.10407158767614599</v>
      </c>
      <c r="AD545" s="29">
        <v>-0.1022445145626697</v>
      </c>
      <c r="AE545" s="29">
        <v>0</v>
      </c>
      <c r="AF545" s="29">
        <v>0</v>
      </c>
      <c r="AG545" s="30">
        <v>0</v>
      </c>
    </row>
    <row r="546" spans="1:33" ht="15.75" customHeight="1" x14ac:dyDescent="0.2">
      <c r="A546" s="17" t="s">
        <v>92</v>
      </c>
      <c r="B546" s="18" t="s">
        <v>418</v>
      </c>
      <c r="C546" s="27">
        <v>0</v>
      </c>
      <c r="D546" s="27">
        <v>0</v>
      </c>
      <c r="E546" s="27">
        <v>0</v>
      </c>
      <c r="F546" s="27">
        <v>0</v>
      </c>
      <c r="G546" s="27">
        <v>0</v>
      </c>
      <c r="H546" s="27">
        <v>0</v>
      </c>
      <c r="I546" s="27">
        <v>0</v>
      </c>
      <c r="J546" s="27">
        <v>0</v>
      </c>
      <c r="K546" s="27">
        <v>0</v>
      </c>
      <c r="L546" s="27">
        <v>0</v>
      </c>
      <c r="M546" s="27">
        <v>0</v>
      </c>
      <c r="N546" s="27">
        <v>0</v>
      </c>
      <c r="O546" s="27">
        <v>0</v>
      </c>
      <c r="P546" s="27">
        <v>0</v>
      </c>
      <c r="Q546" s="27">
        <v>0</v>
      </c>
      <c r="R546" s="27">
        <v>0</v>
      </c>
      <c r="S546" s="27">
        <v>0</v>
      </c>
      <c r="T546" s="27">
        <v>0</v>
      </c>
      <c r="U546" s="27">
        <v>0</v>
      </c>
      <c r="V546" s="27">
        <v>0</v>
      </c>
      <c r="W546" s="27">
        <v>0</v>
      </c>
      <c r="X546" s="27">
        <v>0</v>
      </c>
      <c r="Y546" s="27">
        <v>0</v>
      </c>
      <c r="Z546" s="27">
        <v>0</v>
      </c>
      <c r="AA546" s="27">
        <v>0</v>
      </c>
      <c r="AB546" s="27">
        <v>0</v>
      </c>
      <c r="AC546" s="27">
        <v>0</v>
      </c>
      <c r="AD546" s="27">
        <v>0</v>
      </c>
      <c r="AE546" s="27">
        <v>0</v>
      </c>
      <c r="AF546" s="27">
        <v>0</v>
      </c>
      <c r="AG546" s="28">
        <v>0</v>
      </c>
    </row>
    <row r="547" spans="1:33" ht="15.75" customHeight="1" x14ac:dyDescent="0.2">
      <c r="A547" s="17" t="s">
        <v>92</v>
      </c>
      <c r="B547" s="18" t="s">
        <v>419</v>
      </c>
      <c r="C547" s="27">
        <v>-2.0778081383300351</v>
      </c>
      <c r="D547" s="27">
        <v>-2.7807777036074239</v>
      </c>
      <c r="E547" s="27">
        <v>-1.6902289749885819</v>
      </c>
      <c r="F547" s="27">
        <v>-1.9624363631219111</v>
      </c>
      <c r="G547" s="27">
        <v>-1.767494710727525</v>
      </c>
      <c r="H547" s="27">
        <v>-2.096377812248686</v>
      </c>
      <c r="I547" s="27">
        <v>-1.668309226560686</v>
      </c>
      <c r="J547" s="27">
        <v>-1.998041857584306</v>
      </c>
      <c r="K547" s="27">
        <v>-1.5068462235815481</v>
      </c>
      <c r="L547" s="27">
        <v>-2.3383782746212551</v>
      </c>
      <c r="M547" s="27">
        <v>-0.81627237993743362</v>
      </c>
      <c r="N547" s="27">
        <v>-2.0674821844312739</v>
      </c>
      <c r="O547" s="27">
        <v>-2.4604041774587171</v>
      </c>
      <c r="P547" s="27">
        <v>-1.4243089782634479</v>
      </c>
      <c r="Q547" s="27">
        <v>-1.427379658814325</v>
      </c>
      <c r="R547" s="27">
        <v>-1.7061463069441229</v>
      </c>
      <c r="S547" s="27">
        <v>-0.42243825326332107</v>
      </c>
      <c r="T547" s="27">
        <v>-1.446208225341205</v>
      </c>
      <c r="U547" s="27">
        <v>-0.49723863437500743</v>
      </c>
      <c r="V547" s="27">
        <v>-0.15741927928764121</v>
      </c>
      <c r="W547" s="27">
        <v>-0.54591234076006434</v>
      </c>
      <c r="X547" s="27">
        <v>-0.38513210906260709</v>
      </c>
      <c r="Y547" s="27">
        <v>-0.3658833325817803</v>
      </c>
      <c r="Z547" s="27">
        <v>-3.1353889075191432E-2</v>
      </c>
      <c r="AA547" s="27">
        <v>0.1214875674465456</v>
      </c>
      <c r="AB547" s="27">
        <v>0.2743290239683347</v>
      </c>
      <c r="AC547" s="27">
        <v>0.42717048049012379</v>
      </c>
      <c r="AD547" s="27">
        <v>0.58001193701186082</v>
      </c>
      <c r="AE547" s="27">
        <v>0.58001193701186082</v>
      </c>
      <c r="AF547" s="27">
        <v>0.58001193701186082</v>
      </c>
      <c r="AG547" s="28">
        <v>0.58001193701186082</v>
      </c>
    </row>
    <row r="548" spans="1:33" ht="15.75" customHeight="1" x14ac:dyDescent="0.2">
      <c r="A548" s="17" t="s">
        <v>95</v>
      </c>
      <c r="B548" s="18" t="s">
        <v>406</v>
      </c>
      <c r="C548" s="27">
        <v>-0.30688192525283819</v>
      </c>
      <c r="D548" s="27">
        <v>-0.30688192525283498</v>
      </c>
      <c r="E548" s="27">
        <v>-0.30688192525284153</v>
      </c>
      <c r="F548" s="27">
        <v>-0.30688192525283498</v>
      </c>
      <c r="G548" s="27">
        <v>-0.30688192525282842</v>
      </c>
      <c r="H548" s="27">
        <v>-0.30688192525284153</v>
      </c>
      <c r="I548" s="27">
        <v>-0.30688192525283498</v>
      </c>
      <c r="J548" s="27">
        <v>-0.30688192525284153</v>
      </c>
      <c r="K548" s="27">
        <v>-0.59850418662014049</v>
      </c>
      <c r="L548" s="27">
        <v>-0.994833480900148</v>
      </c>
      <c r="M548" s="27">
        <v>-0.99483348090018708</v>
      </c>
      <c r="N548" s="27">
        <v>-0.99483348090016099</v>
      </c>
      <c r="O548" s="27">
        <v>-0.99483348090018708</v>
      </c>
      <c r="P548" s="27">
        <v>-0.99483348090016754</v>
      </c>
      <c r="Q548" s="27">
        <v>-0.99483348090016099</v>
      </c>
      <c r="R548" s="27">
        <v>-0.99400860380816525</v>
      </c>
      <c r="S548" s="27">
        <v>-0.97528663037874586</v>
      </c>
      <c r="T548" s="27">
        <v>-0.98840937668780704</v>
      </c>
      <c r="U548" s="27">
        <v>-0.98840937668780704</v>
      </c>
      <c r="V548" s="27">
        <v>-0.98840937668779394</v>
      </c>
      <c r="W548" s="27">
        <v>-0.9884093766877744</v>
      </c>
      <c r="X548" s="27">
        <v>-0.98840937668780704</v>
      </c>
      <c r="Y548" s="27">
        <v>-0.98840937668780049</v>
      </c>
      <c r="Z548" s="27">
        <v>-0.98840937668782658</v>
      </c>
      <c r="AA548" s="27">
        <v>-0.98840937668782658</v>
      </c>
      <c r="AB548" s="27">
        <v>-0.98840937668782658</v>
      </c>
      <c r="AC548" s="27">
        <v>-0.98840937668782658</v>
      </c>
      <c r="AD548" s="27">
        <v>-0.98840937668782658</v>
      </c>
      <c r="AE548" s="27">
        <v>0</v>
      </c>
      <c r="AF548" s="27">
        <v>0</v>
      </c>
      <c r="AG548" s="28">
        <v>0</v>
      </c>
    </row>
    <row r="549" spans="1:33" ht="15.75" customHeight="1" x14ac:dyDescent="0.2">
      <c r="A549" s="19" t="s">
        <v>95</v>
      </c>
      <c r="B549" s="20" t="s">
        <v>407</v>
      </c>
      <c r="C549" s="29">
        <v>-6.1401121177254638E-2</v>
      </c>
      <c r="D549" s="29">
        <v>-6.1401121177258711E-2</v>
      </c>
      <c r="E549" s="29">
        <v>-6.1401121177258711E-2</v>
      </c>
      <c r="F549" s="29">
        <v>-6.1401121177255449E-2</v>
      </c>
      <c r="G549" s="29">
        <v>-6.1401121177255449E-2</v>
      </c>
      <c r="H549" s="29">
        <v>-6.1401121177256268E-2</v>
      </c>
      <c r="I549" s="29">
        <v>-6.1401121177257892E-2</v>
      </c>
      <c r="J549" s="29">
        <v>-6.1401121177255449E-2</v>
      </c>
      <c r="K549" s="29">
        <v>-0.11803979621707961</v>
      </c>
      <c r="L549" s="29">
        <v>-0.195014520152373</v>
      </c>
      <c r="M549" s="29">
        <v>-0.19501452015237211</v>
      </c>
      <c r="N549" s="29">
        <v>-0.19501452015237461</v>
      </c>
      <c r="O549" s="29">
        <v>-0.1950145201523738</v>
      </c>
      <c r="P549" s="29">
        <v>-0.19501452015237619</v>
      </c>
      <c r="Q549" s="29">
        <v>-0.1950145201523738</v>
      </c>
      <c r="R549" s="29">
        <v>-0.1944582267255873</v>
      </c>
      <c r="S549" s="29">
        <v>-0.18183221146076431</v>
      </c>
      <c r="T549" s="29">
        <v>-0.18329029438399799</v>
      </c>
      <c r="U549" s="29">
        <v>-0.18329029438399641</v>
      </c>
      <c r="V549" s="29">
        <v>-0.18329029438399641</v>
      </c>
      <c r="W549" s="29">
        <v>-0.18329029438398989</v>
      </c>
      <c r="X549" s="29">
        <v>-0.18329029438399641</v>
      </c>
      <c r="Y549" s="29">
        <v>-0.18329029438399311</v>
      </c>
      <c r="Z549" s="29">
        <v>-0.1832902943840013</v>
      </c>
      <c r="AA549" s="29">
        <v>-0.1832902943840013</v>
      </c>
      <c r="AB549" s="29">
        <v>-0.1832902943840013</v>
      </c>
      <c r="AC549" s="29">
        <v>-0.1832902943840013</v>
      </c>
      <c r="AD549" s="29">
        <v>-0.1832902943840013</v>
      </c>
      <c r="AE549" s="29">
        <v>0</v>
      </c>
      <c r="AF549" s="29">
        <v>0</v>
      </c>
      <c r="AG549" s="30">
        <v>0</v>
      </c>
    </row>
    <row r="550" spans="1:33" ht="15.75" customHeight="1" x14ac:dyDescent="0.2">
      <c r="A550" s="17" t="s">
        <v>95</v>
      </c>
      <c r="B550" s="18" t="s">
        <v>408</v>
      </c>
      <c r="C550" s="27">
        <v>-2.2749130515071551E-2</v>
      </c>
      <c r="D550" s="27">
        <v>-2.2749130515070728E-2</v>
      </c>
      <c r="E550" s="27">
        <v>-2.274913051506992E-2</v>
      </c>
      <c r="F550" s="27">
        <v>-2.2749130515070728E-2</v>
      </c>
      <c r="G550" s="27">
        <v>-2.274913051506992E-2</v>
      </c>
      <c r="H550" s="27">
        <v>-2.2749130515070728E-2</v>
      </c>
      <c r="I550" s="27">
        <v>-2.2749130515070728E-2</v>
      </c>
      <c r="J550" s="27">
        <v>-2.2749130515070728E-2</v>
      </c>
      <c r="K550" s="27">
        <v>5.6782722158950816E-4</v>
      </c>
      <c r="L550" s="27">
        <v>3.2255769842120557E-2</v>
      </c>
      <c r="M550" s="27">
        <v>3.2255769842122202E-2</v>
      </c>
      <c r="N550" s="27">
        <v>3.2255769842120557E-2</v>
      </c>
      <c r="O550" s="27">
        <v>3.2255769842119753E-2</v>
      </c>
      <c r="P550" s="27">
        <v>3.2255769842121383E-2</v>
      </c>
      <c r="Q550" s="27">
        <v>3.2255769842118927E-2</v>
      </c>
      <c r="R550" s="27">
        <v>3.1134040103201269E-2</v>
      </c>
      <c r="S550" s="27">
        <v>5.6744964080506222E-3</v>
      </c>
      <c r="T550" s="27">
        <v>5.1836398097737657E-3</v>
      </c>
      <c r="U550" s="27">
        <v>5.1836398097737657E-3</v>
      </c>
      <c r="V550" s="27">
        <v>5.1836398097737657E-3</v>
      </c>
      <c r="W550" s="27">
        <v>5.1836398097729513E-3</v>
      </c>
      <c r="X550" s="27">
        <v>5.1836398097745793E-3</v>
      </c>
      <c r="Y550" s="27">
        <v>5.1836398097729513E-3</v>
      </c>
      <c r="Z550" s="27">
        <v>5.1836398097737657E-3</v>
      </c>
      <c r="AA550" s="27">
        <v>5.1836398097737657E-3</v>
      </c>
      <c r="AB550" s="27">
        <v>5.1836398097737657E-3</v>
      </c>
      <c r="AC550" s="27">
        <v>5.1836398097737657E-3</v>
      </c>
      <c r="AD550" s="27">
        <v>5.1836398097737657E-3</v>
      </c>
      <c r="AE550" s="27">
        <v>0</v>
      </c>
      <c r="AF550" s="27">
        <v>0</v>
      </c>
      <c r="AG550" s="28">
        <v>0</v>
      </c>
    </row>
    <row r="551" spans="1:33" ht="15.75" customHeight="1" x14ac:dyDescent="0.2">
      <c r="A551" s="19" t="s">
        <v>95</v>
      </c>
      <c r="B551" s="20" t="s">
        <v>409</v>
      </c>
      <c r="C551" s="29">
        <v>-6.9038671098293012E-3</v>
      </c>
      <c r="D551" s="29">
        <v>-6.9038671098260451E-3</v>
      </c>
      <c r="E551" s="29">
        <v>-6.9038671098276732E-3</v>
      </c>
      <c r="F551" s="29">
        <v>-6.9038671098276732E-3</v>
      </c>
      <c r="G551" s="29">
        <v>-6.9038671098244162E-3</v>
      </c>
      <c r="H551" s="29">
        <v>-6.9038671098276732E-3</v>
      </c>
      <c r="I551" s="29">
        <v>-6.9038671098244162E-3</v>
      </c>
      <c r="J551" s="29">
        <v>-6.9038671098276732E-3</v>
      </c>
      <c r="K551" s="29">
        <v>3.1422321156604478E-3</v>
      </c>
      <c r="L551" s="29">
        <v>1.6795352577581611E-2</v>
      </c>
      <c r="M551" s="29">
        <v>1.6795352577573471E-2</v>
      </c>
      <c r="N551" s="29">
        <v>1.6795352577575098E-2</v>
      </c>
      <c r="O551" s="29">
        <v>1.679535257757836E-2</v>
      </c>
      <c r="P551" s="29">
        <v>1.6795352577573471E-2</v>
      </c>
      <c r="Q551" s="29">
        <v>1.679535257757836E-2</v>
      </c>
      <c r="R551" s="29">
        <v>1.295716456187845E-2</v>
      </c>
      <c r="S551" s="29">
        <v>-7.4156970069009148E-2</v>
      </c>
      <c r="T551" s="29">
        <v>-7.4156970069009148E-2</v>
      </c>
      <c r="U551" s="29">
        <v>-7.4156970069009148E-2</v>
      </c>
      <c r="V551" s="29">
        <v>-7.4156970069009148E-2</v>
      </c>
      <c r="W551" s="29">
        <v>-7.4156970069007525E-2</v>
      </c>
      <c r="X551" s="29">
        <v>-7.4156970069009148E-2</v>
      </c>
      <c r="Y551" s="29">
        <v>-7.4156970069009148E-2</v>
      </c>
      <c r="Z551" s="29">
        <v>-7.415697006901241E-2</v>
      </c>
      <c r="AA551" s="29">
        <v>-7.415697006901241E-2</v>
      </c>
      <c r="AB551" s="29">
        <v>-7.415697006901241E-2</v>
      </c>
      <c r="AC551" s="29">
        <v>-7.415697006901241E-2</v>
      </c>
      <c r="AD551" s="29">
        <v>-7.415697006901241E-2</v>
      </c>
      <c r="AE551" s="29">
        <v>0</v>
      </c>
      <c r="AF551" s="29">
        <v>0</v>
      </c>
      <c r="AG551" s="30">
        <v>0</v>
      </c>
    </row>
    <row r="552" spans="1:33" ht="15.75" customHeight="1" x14ac:dyDescent="0.2">
      <c r="A552" s="17" t="s">
        <v>95</v>
      </c>
      <c r="B552" s="18" t="s">
        <v>410</v>
      </c>
      <c r="C552" s="27">
        <v>6.8562847440964816E-2</v>
      </c>
      <c r="D552" s="27">
        <v>6.8562847440951785E-2</v>
      </c>
      <c r="E552" s="27">
        <v>6.8562847440964816E-2</v>
      </c>
      <c r="F552" s="27">
        <v>6.8562847440971325E-2</v>
      </c>
      <c r="G552" s="27">
        <v>6.8562847440951785E-2</v>
      </c>
      <c r="H552" s="27">
        <v>6.8562847440964816E-2</v>
      </c>
      <c r="I552" s="27">
        <v>6.8562847440945277E-2</v>
      </c>
      <c r="J552" s="27">
        <v>6.8562847440977848E-2</v>
      </c>
      <c r="K552" s="27">
        <v>0.24653810415807809</v>
      </c>
      <c r="L552" s="27">
        <v>0.48841483309118999</v>
      </c>
      <c r="M552" s="27">
        <v>0.48841483309117711</v>
      </c>
      <c r="N552" s="27">
        <v>0.48841483309120309</v>
      </c>
      <c r="O552" s="27">
        <v>0.48841483309117051</v>
      </c>
      <c r="P552" s="27">
        <v>0.48841483309120959</v>
      </c>
      <c r="Q552" s="27">
        <v>0.48841483309117051</v>
      </c>
      <c r="R552" s="27">
        <v>0.46784164884494928</v>
      </c>
      <c r="S552" s="27">
        <v>8.9861872648455687E-4</v>
      </c>
      <c r="T552" s="27">
        <v>8.986187264585036E-4</v>
      </c>
      <c r="U552" s="27">
        <v>8.9861872647804353E-4</v>
      </c>
      <c r="V552" s="27">
        <v>8.9861872648455687E-4</v>
      </c>
      <c r="W552" s="27">
        <v>8.9861872646501695E-4</v>
      </c>
      <c r="X552" s="27">
        <v>8.9861872648455687E-4</v>
      </c>
      <c r="Y552" s="27">
        <v>8.9861872648455687E-4</v>
      </c>
      <c r="Z552" s="27">
        <v>8.9861872647804353E-4</v>
      </c>
      <c r="AA552" s="27">
        <v>8.9861872647804353E-4</v>
      </c>
      <c r="AB552" s="27">
        <v>8.9861872647804353E-4</v>
      </c>
      <c r="AC552" s="27">
        <v>8.9861872647804353E-4</v>
      </c>
      <c r="AD552" s="27">
        <v>8.9861872647804353E-4</v>
      </c>
      <c r="AE552" s="27">
        <v>0</v>
      </c>
      <c r="AF552" s="27">
        <v>0</v>
      </c>
      <c r="AG552" s="28">
        <v>0</v>
      </c>
    </row>
    <row r="553" spans="1:33" ht="15.75" customHeight="1" x14ac:dyDescent="0.2">
      <c r="A553" s="19" t="s">
        <v>95</v>
      </c>
      <c r="B553" s="20" t="s">
        <v>411</v>
      </c>
      <c r="C553" s="29">
        <v>-5.1543007746427047E-2</v>
      </c>
      <c r="D553" s="29">
        <v>-5.1543007746427047E-2</v>
      </c>
      <c r="E553" s="29">
        <v>-5.1543007746427047E-2</v>
      </c>
      <c r="F553" s="29">
        <v>-2.0060323545011499E-2</v>
      </c>
      <c r="G553" s="29">
        <v>-2.0060323545011499E-2</v>
      </c>
      <c r="H553" s="29">
        <v>-2.0060323545011499E-2</v>
      </c>
      <c r="I553" s="29">
        <v>-2.0060323545011499E-2</v>
      </c>
      <c r="J553" s="29">
        <v>-2.0060323545011499E-2</v>
      </c>
      <c r="K553" s="29">
        <v>-2.0060323545011499E-2</v>
      </c>
      <c r="L553" s="29">
        <v>-2.0060323545011499E-2</v>
      </c>
      <c r="M553" s="29">
        <v>-2.0060323545011499E-2</v>
      </c>
      <c r="N553" s="29">
        <v>-2.0060323545011499E-2</v>
      </c>
      <c r="O553" s="29">
        <v>-2.0060323545011499E-2</v>
      </c>
      <c r="P553" s="29">
        <v>-2.0060323545011499E-2</v>
      </c>
      <c r="Q553" s="29">
        <v>-2.0060323545011499E-2</v>
      </c>
      <c r="R553" s="29">
        <v>-2.0060323545011499E-2</v>
      </c>
      <c r="S553" s="29">
        <v>-2.0060323545011499E-2</v>
      </c>
      <c r="T553" s="29">
        <v>-2.0060323545011499E-2</v>
      </c>
      <c r="U553" s="29">
        <v>-2.0060323545011499E-2</v>
      </c>
      <c r="V553" s="29">
        <v>-2.0060323545011499E-2</v>
      </c>
      <c r="W553" s="29">
        <v>-2.0060323545011499E-2</v>
      </c>
      <c r="X553" s="29">
        <v>-2.0060323545011499E-2</v>
      </c>
      <c r="Y553" s="29">
        <v>-2.0060323545011499E-2</v>
      </c>
      <c r="Z553" s="29">
        <v>-2.0060323545011499E-2</v>
      </c>
      <c r="AA553" s="29">
        <v>-2.0060323545011499E-2</v>
      </c>
      <c r="AB553" s="29">
        <v>-2.0060323545011499E-2</v>
      </c>
      <c r="AC553" s="29">
        <v>-2.0060323545011499E-2</v>
      </c>
      <c r="AD553" s="29">
        <v>-2.0060323545011499E-2</v>
      </c>
      <c r="AE553" s="29">
        <v>0</v>
      </c>
      <c r="AF553" s="29">
        <v>0</v>
      </c>
      <c r="AG553" s="30">
        <v>0</v>
      </c>
    </row>
    <row r="554" spans="1:33" ht="15.75" customHeight="1" x14ac:dyDescent="0.2">
      <c r="A554" s="17" t="s">
        <v>95</v>
      </c>
      <c r="B554" s="18" t="s">
        <v>412</v>
      </c>
      <c r="C554" s="27">
        <v>-0.30775158479999998</v>
      </c>
      <c r="D554" s="27">
        <v>-0.31360671936000001</v>
      </c>
      <c r="E554" s="27">
        <v>-0.31946185391999993</v>
      </c>
      <c r="F554" s="27">
        <v>-0.32531698848000001</v>
      </c>
      <c r="G554" s="27">
        <v>-0.33117212303999999</v>
      </c>
      <c r="H554" s="27">
        <v>-0.33702725760000002</v>
      </c>
      <c r="I554" s="27">
        <v>-0.34288239215999988</v>
      </c>
      <c r="J554" s="27">
        <v>-0.34873752672000002</v>
      </c>
      <c r="K554" s="27">
        <v>-0.35459266127999989</v>
      </c>
      <c r="L554" s="27">
        <v>-0.36044779583999997</v>
      </c>
      <c r="M554" s="27">
        <v>-0.36630293039999989</v>
      </c>
      <c r="N554" s="27">
        <v>-0.36671885695247353</v>
      </c>
      <c r="O554" s="27">
        <v>-0.36713478350494699</v>
      </c>
      <c r="P554" s="27">
        <v>-0.36755071005742052</v>
      </c>
      <c r="Q554" s="27">
        <v>-0.36796663660989409</v>
      </c>
      <c r="R554" s="27">
        <v>-0.36838256316236773</v>
      </c>
      <c r="S554" s="27">
        <v>-0.36879848971484119</v>
      </c>
      <c r="T554" s="27">
        <v>-0.36921441626731472</v>
      </c>
      <c r="U554" s="27">
        <v>-0.36963034281978829</v>
      </c>
      <c r="V554" s="27">
        <v>-0.37004626937226182</v>
      </c>
      <c r="W554" s="27">
        <v>-0.37046219592473523</v>
      </c>
      <c r="X554" s="27">
        <v>-0.37087812247720903</v>
      </c>
      <c r="Y554" s="27">
        <v>-0.37129404902968238</v>
      </c>
      <c r="Z554" s="27">
        <v>-0.37170997558215602</v>
      </c>
      <c r="AA554" s="27">
        <v>-0.37212590213462948</v>
      </c>
      <c r="AB554" s="27">
        <v>-0.37254182868710289</v>
      </c>
      <c r="AC554" s="27">
        <v>-0.37295775523957631</v>
      </c>
      <c r="AD554" s="27">
        <v>-0.37337368179204988</v>
      </c>
      <c r="AE554" s="27">
        <v>0</v>
      </c>
      <c r="AF554" s="27">
        <v>0</v>
      </c>
      <c r="AG554" s="28">
        <v>0</v>
      </c>
    </row>
    <row r="555" spans="1:33" ht="15.75" customHeight="1" x14ac:dyDescent="0.2">
      <c r="A555" s="19" t="s">
        <v>95</v>
      </c>
      <c r="B555" s="20" t="s">
        <v>413</v>
      </c>
      <c r="C555" s="29">
        <v>-9.3759994119237494E-2</v>
      </c>
      <c r="D555" s="29">
        <v>-8.7355746679564111E-2</v>
      </c>
      <c r="E555" s="29">
        <v>-8.4562088115787928E-2</v>
      </c>
      <c r="F555" s="29">
        <v>-7.2370532077801489E-2</v>
      </c>
      <c r="G555" s="29">
        <v>-6.2225560770385747E-2</v>
      </c>
      <c r="H555" s="29">
        <v>-4.9844245465205973E-2</v>
      </c>
      <c r="I555" s="29">
        <v>-3.9813832711278023E-2</v>
      </c>
      <c r="J555" s="29">
        <v>-4.1903471562327238E-2</v>
      </c>
      <c r="K555" s="29">
        <v>-4.1077399723457197E-2</v>
      </c>
      <c r="L555" s="29">
        <v>-3.7790236570291673E-2</v>
      </c>
      <c r="M555" s="29">
        <v>-4.0769884233560247E-2</v>
      </c>
      <c r="N555" s="29">
        <v>-4.1624597827921807E-2</v>
      </c>
      <c r="O555" s="29">
        <v>-4.2329043209196907E-2</v>
      </c>
      <c r="P555" s="29">
        <v>-3.6078423015916093E-2</v>
      </c>
      <c r="Q555" s="29">
        <v>-3.4714461348490412E-2</v>
      </c>
      <c r="R555" s="29">
        <v>-3.4439713037428932E-2</v>
      </c>
      <c r="S555" s="29">
        <v>-3.3800035555944692E-2</v>
      </c>
      <c r="T555" s="29">
        <v>-3.1735664021442719E-2</v>
      </c>
      <c r="U555" s="29">
        <v>-3.0822661775779359E-2</v>
      </c>
      <c r="V555" s="29">
        <v>-3.4869091717258327E-2</v>
      </c>
      <c r="W555" s="29">
        <v>-3.6799167144465697E-2</v>
      </c>
      <c r="X555" s="29">
        <v>-3.6052163751712309E-2</v>
      </c>
      <c r="Y555" s="29">
        <v>-3.5501475741206538E-2</v>
      </c>
      <c r="Z555" s="29">
        <v>-3.3668110067536373E-2</v>
      </c>
      <c r="AA555" s="29">
        <v>-3.3337981278800853E-2</v>
      </c>
      <c r="AB555" s="29">
        <v>-3.3257532410198083E-2</v>
      </c>
      <c r="AC555" s="29">
        <v>-3.3010214443485869E-2</v>
      </c>
      <c r="AD555" s="29">
        <v>-3.2758422143932743E-2</v>
      </c>
      <c r="AE555" s="29">
        <v>0</v>
      </c>
      <c r="AF555" s="29">
        <v>0</v>
      </c>
      <c r="AG555" s="30">
        <v>0</v>
      </c>
    </row>
    <row r="556" spans="1:33" ht="15.75" customHeight="1" x14ac:dyDescent="0.2">
      <c r="A556" s="17" t="s">
        <v>95</v>
      </c>
      <c r="B556" s="18" t="s">
        <v>414</v>
      </c>
      <c r="C556" s="27">
        <v>-7.2781095965971619E-3</v>
      </c>
      <c r="D556" s="27">
        <v>-6.6453956344714026E-3</v>
      </c>
      <c r="E556" s="27">
        <v>-6.3574379463243718E-3</v>
      </c>
      <c r="F556" s="27">
        <v>-4.8431128962758592E-3</v>
      </c>
      <c r="G556" s="27">
        <v>-3.7486585557649521E-3</v>
      </c>
      <c r="H556" s="27">
        <v>-2.4490188596593089E-3</v>
      </c>
      <c r="I556" s="27">
        <v>-1.3748636601404721E-3</v>
      </c>
      <c r="J556" s="27">
        <v>-1.373370926319869E-3</v>
      </c>
      <c r="K556" s="27">
        <v>-1.43037006214674E-3</v>
      </c>
      <c r="L556" s="27">
        <v>-1.1887925050067881E-3</v>
      </c>
      <c r="M556" s="27">
        <v>-1.404140646775299E-3</v>
      </c>
      <c r="N556" s="27">
        <v>-1.724679558883636E-3</v>
      </c>
      <c r="O556" s="27">
        <v>-1.9725795721669691E-3</v>
      </c>
      <c r="P556" s="27">
        <v>-1.3159862081342721E-3</v>
      </c>
      <c r="Q556" s="27">
        <v>-1.0676255510777769E-3</v>
      </c>
      <c r="R556" s="27">
        <v>-1.28042371770583E-3</v>
      </c>
      <c r="S556" s="27">
        <v>-1.4256814429828069E-3</v>
      </c>
      <c r="T556" s="27">
        <v>-1.4142935190681861E-3</v>
      </c>
      <c r="U556" s="27">
        <v>-1.4897531273557691E-3</v>
      </c>
      <c r="V556" s="27">
        <v>-1.9540698909787722E-3</v>
      </c>
      <c r="W556" s="27">
        <v>-2.226662093747246E-3</v>
      </c>
      <c r="X556" s="27">
        <v>-2.2710749905110578E-3</v>
      </c>
      <c r="Y556" s="27">
        <v>-2.3167170806222921E-3</v>
      </c>
      <c r="Z556" s="27">
        <v>-2.2109691487934998E-3</v>
      </c>
      <c r="AA556" s="27">
        <v>-2.216198489975606E-3</v>
      </c>
      <c r="AB556" s="27">
        <v>-2.2489623980797881E-3</v>
      </c>
      <c r="AC556" s="27">
        <v>-2.2754760963452389E-3</v>
      </c>
      <c r="AD556" s="27">
        <v>-2.2951101619707441E-3</v>
      </c>
      <c r="AE556" s="27">
        <v>0</v>
      </c>
      <c r="AF556" s="27">
        <v>0</v>
      </c>
      <c r="AG556" s="28">
        <v>0</v>
      </c>
    </row>
    <row r="557" spans="1:33" ht="15.75" customHeight="1" x14ac:dyDescent="0.2">
      <c r="A557" s="19" t="s">
        <v>95</v>
      </c>
      <c r="B557" s="20" t="s">
        <v>415</v>
      </c>
      <c r="C557" s="29">
        <v>-3.8893890840973541E-2</v>
      </c>
      <c r="D557" s="29">
        <v>-3.6802319849545538E-2</v>
      </c>
      <c r="E557" s="29">
        <v>-3.568610205139993E-2</v>
      </c>
      <c r="F557" s="29">
        <v>-3.069310336465619E-2</v>
      </c>
      <c r="G557" s="29">
        <v>-2.677033417409385E-2</v>
      </c>
      <c r="H557" s="29">
        <v>-2.205211430389312E-2</v>
      </c>
      <c r="I557" s="29">
        <v>-1.786399502435828E-2</v>
      </c>
      <c r="J557" s="29">
        <v>-1.6911728843646931E-2</v>
      </c>
      <c r="K557" s="29">
        <v>-1.621418714948536E-2</v>
      </c>
      <c r="L557" s="29">
        <v>-1.46581568146708E-2</v>
      </c>
      <c r="M557" s="29">
        <v>-1.4552429683273331E-2</v>
      </c>
      <c r="N557" s="29">
        <v>-1.487304882089952E-2</v>
      </c>
      <c r="O557" s="29">
        <v>-1.507401148491222E-2</v>
      </c>
      <c r="P557" s="29">
        <v>-1.2529828156726409E-2</v>
      </c>
      <c r="Q557" s="29">
        <v>-1.1188912225505211E-2</v>
      </c>
      <c r="R557" s="29">
        <v>-1.132139308054959E-2</v>
      </c>
      <c r="S557" s="29">
        <v>-1.1244042102089791E-2</v>
      </c>
      <c r="T557" s="29">
        <v>-1.0499328553604789E-2</v>
      </c>
      <c r="U557" s="29">
        <v>-1.027875224724952E-2</v>
      </c>
      <c r="V557" s="29">
        <v>-1.206540974693278E-2</v>
      </c>
      <c r="W557" s="29">
        <v>-1.2973713839583579E-2</v>
      </c>
      <c r="X557" s="29">
        <v>-1.2813803439154919E-2</v>
      </c>
      <c r="Y557" s="29">
        <v>-1.271349642984938E-2</v>
      </c>
      <c r="Z557" s="29">
        <v>-1.1909999160895589E-2</v>
      </c>
      <c r="AA557" s="29">
        <v>-1.169630930078481E-2</v>
      </c>
      <c r="AB557" s="29">
        <v>-1.165389407704254E-2</v>
      </c>
      <c r="AC557" s="29">
        <v>-1.161080736425462E-2</v>
      </c>
      <c r="AD557" s="29">
        <v>-1.155988413847344E-2</v>
      </c>
      <c r="AE557" s="29">
        <v>0</v>
      </c>
      <c r="AF557" s="29">
        <v>0</v>
      </c>
      <c r="AG557" s="30">
        <v>0</v>
      </c>
    </row>
    <row r="558" spans="1:33" ht="15.75" customHeight="1" x14ac:dyDescent="0.2">
      <c r="A558" s="17" t="s">
        <v>95</v>
      </c>
      <c r="B558" s="18" t="s">
        <v>416</v>
      </c>
      <c r="C558" s="27">
        <v>-3.8544089810604892E-2</v>
      </c>
      <c r="D558" s="27">
        <v>-3.6345565112650413E-2</v>
      </c>
      <c r="E558" s="27">
        <v>-3.5156185319369072E-2</v>
      </c>
      <c r="F558" s="27">
        <v>-2.997466737588958E-2</v>
      </c>
      <c r="G558" s="27">
        <v>-2.5904721158000351E-2</v>
      </c>
      <c r="H558" s="27">
        <v>-2.1022115557250309E-2</v>
      </c>
      <c r="I558" s="27">
        <v>-1.669392932922403E-2</v>
      </c>
      <c r="J558" s="27">
        <v>-1.5707231771731431E-2</v>
      </c>
      <c r="K558" s="27">
        <v>-1.498490687181982E-2</v>
      </c>
      <c r="L558" s="27">
        <v>-1.337945040816335E-2</v>
      </c>
      <c r="M558" s="27">
        <v>-1.32712221925414E-2</v>
      </c>
      <c r="N558" s="27">
        <v>-1.360273113649057E-2</v>
      </c>
      <c r="O558" s="27">
        <v>-1.381066221777375E-2</v>
      </c>
      <c r="P558" s="27">
        <v>-1.118988655311498E-2</v>
      </c>
      <c r="Q558" s="27">
        <v>-9.8133252223379184E-3</v>
      </c>
      <c r="R558" s="27">
        <v>-9.9501468340405189E-3</v>
      </c>
      <c r="S558" s="27">
        <v>-9.8902963829033668E-3</v>
      </c>
      <c r="T558" s="27">
        <v>-9.2052375655234751E-3</v>
      </c>
      <c r="U558" s="27">
        <v>-9.010949141743026E-3</v>
      </c>
      <c r="V558" s="27">
        <v>-1.069652553518542E-2</v>
      </c>
      <c r="W558" s="27">
        <v>-1.155926577205374E-2</v>
      </c>
      <c r="X558" s="27">
        <v>-1.1421339690456479E-2</v>
      </c>
      <c r="Y558" s="27">
        <v>-1.133908166255981E-2</v>
      </c>
      <c r="Z558" s="27">
        <v>-1.0598042149E-2</v>
      </c>
      <c r="AA558" s="27">
        <v>-1.0409266755002439E-2</v>
      </c>
      <c r="AB558" s="27">
        <v>-1.038074804115903E-2</v>
      </c>
      <c r="AC558" s="27">
        <v>-1.0351436753902829E-2</v>
      </c>
      <c r="AD558" s="27">
        <v>-1.031462111690047E-2</v>
      </c>
      <c r="AE558" s="27">
        <v>0</v>
      </c>
      <c r="AF558" s="27">
        <v>0</v>
      </c>
      <c r="AG558" s="28">
        <v>0</v>
      </c>
    </row>
    <row r="559" spans="1:33" ht="15.75" customHeight="1" x14ac:dyDescent="0.2">
      <c r="A559" s="19" t="s">
        <v>95</v>
      </c>
      <c r="B559" s="20" t="s">
        <v>417</v>
      </c>
      <c r="C559" s="29">
        <v>-9.0439038710619039E-3</v>
      </c>
      <c r="D559" s="29">
        <v>-7.5624660828967662E-3</v>
      </c>
      <c r="E559" s="29">
        <v>-7.3623627986945479E-3</v>
      </c>
      <c r="F559" s="29">
        <v>-6.8596484409798623E-3</v>
      </c>
      <c r="G559" s="29">
        <v>-5.8018468825265903E-3</v>
      </c>
      <c r="H559" s="29">
        <v>-4.3209967444032306E-3</v>
      </c>
      <c r="I559" s="29">
        <v>-3.8810446975552351E-3</v>
      </c>
      <c r="J559" s="29">
        <v>-7.9111400206290147E-3</v>
      </c>
      <c r="K559" s="29">
        <v>-8.4479356400052729E-3</v>
      </c>
      <c r="L559" s="29">
        <v>-8.5638368424507255E-3</v>
      </c>
      <c r="M559" s="29">
        <v>-1.1542091710970219E-2</v>
      </c>
      <c r="N559" s="29">
        <v>-1.14241383116481E-2</v>
      </c>
      <c r="O559" s="29">
        <v>-1.147178993434397E-2</v>
      </c>
      <c r="P559" s="29">
        <v>-1.1042722097940419E-2</v>
      </c>
      <c r="Q559" s="29">
        <v>-1.26445983495695E-2</v>
      </c>
      <c r="R559" s="29">
        <v>-1.1887749405132989E-2</v>
      </c>
      <c r="S559" s="29">
        <v>-1.124001562796873E-2</v>
      </c>
      <c r="T559" s="29">
        <v>-1.061680438324626E-2</v>
      </c>
      <c r="U559" s="29">
        <v>-1.0043207259431039E-2</v>
      </c>
      <c r="V559" s="29">
        <v>-1.015308654416136E-2</v>
      </c>
      <c r="W559" s="29">
        <v>-1.003952543908114E-2</v>
      </c>
      <c r="X559" s="29">
        <v>-9.5459456315898483E-3</v>
      </c>
      <c r="Y559" s="29">
        <v>-9.132180568175054E-3</v>
      </c>
      <c r="Z559" s="29">
        <v>-8.9490996088472802E-3</v>
      </c>
      <c r="AA559" s="29">
        <v>-9.0162067330379903E-3</v>
      </c>
      <c r="AB559" s="29">
        <v>-8.9739278939167267E-3</v>
      </c>
      <c r="AC559" s="29">
        <v>-8.7724942289831714E-3</v>
      </c>
      <c r="AD559" s="29">
        <v>-8.5888067265880927E-3</v>
      </c>
      <c r="AE559" s="29">
        <v>0</v>
      </c>
      <c r="AF559" s="29">
        <v>0</v>
      </c>
      <c r="AG559" s="30">
        <v>0</v>
      </c>
    </row>
    <row r="560" spans="1:33" ht="15.75" customHeight="1" x14ac:dyDescent="0.2">
      <c r="A560" s="17" t="s">
        <v>95</v>
      </c>
      <c r="B560" s="18" t="s">
        <v>418</v>
      </c>
      <c r="C560" s="27">
        <v>0</v>
      </c>
      <c r="D560" s="27">
        <v>0</v>
      </c>
      <c r="E560" s="27">
        <v>0</v>
      </c>
      <c r="F560" s="27">
        <v>0</v>
      </c>
      <c r="G560" s="27">
        <v>0</v>
      </c>
      <c r="H560" s="27">
        <v>0</v>
      </c>
      <c r="I560" s="27">
        <v>0</v>
      </c>
      <c r="J560" s="27">
        <v>0</v>
      </c>
      <c r="K560" s="27">
        <v>0</v>
      </c>
      <c r="L560" s="27">
        <v>0</v>
      </c>
      <c r="M560" s="27">
        <v>0</v>
      </c>
      <c r="N560" s="27">
        <v>0</v>
      </c>
      <c r="O560" s="27">
        <v>0</v>
      </c>
      <c r="P560" s="27">
        <v>0</v>
      </c>
      <c r="Q560" s="27">
        <v>0</v>
      </c>
      <c r="R560" s="27">
        <v>0</v>
      </c>
      <c r="S560" s="27">
        <v>0</v>
      </c>
      <c r="T560" s="27">
        <v>0</v>
      </c>
      <c r="U560" s="27">
        <v>0</v>
      </c>
      <c r="V560" s="27">
        <v>0</v>
      </c>
      <c r="W560" s="27">
        <v>0</v>
      </c>
      <c r="X560" s="27">
        <v>0</v>
      </c>
      <c r="Y560" s="27">
        <v>0</v>
      </c>
      <c r="Z560" s="27">
        <v>0</v>
      </c>
      <c r="AA560" s="27">
        <v>0</v>
      </c>
      <c r="AB560" s="27">
        <v>0</v>
      </c>
      <c r="AC560" s="27">
        <v>0</v>
      </c>
      <c r="AD560" s="27">
        <v>0</v>
      </c>
      <c r="AE560" s="27">
        <v>0</v>
      </c>
      <c r="AF560" s="27">
        <v>0</v>
      </c>
      <c r="AG560" s="28">
        <v>0</v>
      </c>
    </row>
    <row r="561" spans="1:33" ht="15.75" customHeight="1" x14ac:dyDescent="0.2">
      <c r="A561" s="17" t="s">
        <v>95</v>
      </c>
      <c r="B561" s="18" t="s">
        <v>419</v>
      </c>
      <c r="C561" s="27">
        <v>1.995924247502126E-2</v>
      </c>
      <c r="D561" s="27">
        <v>1.3818671654995909E-2</v>
      </c>
      <c r="E561" s="27">
        <v>1.8112632761829731E-2</v>
      </c>
      <c r="F561" s="27">
        <v>4.8560902708206293E-3</v>
      </c>
      <c r="G561" s="27">
        <v>1.595786543317277E-2</v>
      </c>
      <c r="H561" s="27">
        <v>2.0289875011086572E-2</v>
      </c>
      <c r="I561" s="27">
        <v>2.2442290531221099E-2</v>
      </c>
      <c r="J561" s="27">
        <v>4.9214697285689633E-3</v>
      </c>
      <c r="K561" s="27">
        <v>2.1262053212528002E-2</v>
      </c>
      <c r="L561" s="27">
        <v>1.291924074361016E-2</v>
      </c>
      <c r="M561" s="27">
        <v>2.2927402299928849E-2</v>
      </c>
      <c r="N561" s="27">
        <v>2.0631105168338701E-2</v>
      </c>
      <c r="O561" s="27">
        <v>3.2083639578892841E-2</v>
      </c>
      <c r="P561" s="27">
        <v>3.5700413795781788E-2</v>
      </c>
      <c r="Q561" s="27">
        <v>9.8108799321558627E-3</v>
      </c>
      <c r="R561" s="27">
        <v>2.8785264399198499E-2</v>
      </c>
      <c r="S561" s="27">
        <v>3.5430589542034013E-2</v>
      </c>
      <c r="T561" s="27">
        <v>2.9797373587076799E-2</v>
      </c>
      <c r="U561" s="27">
        <v>3.3515558622066857E-2</v>
      </c>
      <c r="V561" s="27">
        <v>3.4745061864073799E-2</v>
      </c>
      <c r="W561" s="27">
        <v>1.574327021575558E-2</v>
      </c>
      <c r="X561" s="27">
        <v>1.085194756322452E-2</v>
      </c>
      <c r="Y561" s="27">
        <v>1.8730395240973339E-2</v>
      </c>
      <c r="Z561" s="27">
        <v>9.664516193324868E-3</v>
      </c>
      <c r="AA561" s="27">
        <v>5.5980157203152636E-3</v>
      </c>
      <c r="AB561" s="27">
        <v>1.531515247304031E-3</v>
      </c>
      <c r="AC561" s="27">
        <v>-2.5349852257055732E-3</v>
      </c>
      <c r="AD561" s="27">
        <v>-6.6014856987168056E-3</v>
      </c>
      <c r="AE561" s="27">
        <v>-6.6014856987168056E-3</v>
      </c>
      <c r="AF561" s="27">
        <v>-6.6014856987168056E-3</v>
      </c>
      <c r="AG561" s="28">
        <v>-6.6014856987168056E-3</v>
      </c>
    </row>
    <row r="562" spans="1:33" ht="15.75" customHeight="1" x14ac:dyDescent="0.2">
      <c r="A562" s="17" t="s">
        <v>98</v>
      </c>
      <c r="B562" s="18" t="s">
        <v>406</v>
      </c>
      <c r="C562" s="27">
        <v>4.9331096532783647</v>
      </c>
      <c r="D562" s="27">
        <v>4.9331096532793026</v>
      </c>
      <c r="E562" s="27">
        <v>1.0938856886435251</v>
      </c>
      <c r="F562" s="27">
        <v>-10.336216268161809</v>
      </c>
      <c r="G562" s="27">
        <v>-10.336216268162641</v>
      </c>
      <c r="H562" s="27">
        <v>-10.33621626816254</v>
      </c>
      <c r="I562" s="27">
        <v>-10.33621626816254</v>
      </c>
      <c r="J562" s="27">
        <v>-10.33621626816171</v>
      </c>
      <c r="K562" s="27">
        <v>-10.33621626816233</v>
      </c>
      <c r="L562" s="27">
        <v>-10.336216268161911</v>
      </c>
      <c r="M562" s="27">
        <v>-12.833541259422891</v>
      </c>
      <c r="N562" s="27">
        <v>-16.212759423025659</v>
      </c>
      <c r="O562" s="27">
        <v>-16.21275942302524</v>
      </c>
      <c r="P562" s="27">
        <v>-16.212759423026281</v>
      </c>
      <c r="Q562" s="27">
        <v>-16.789396290157811</v>
      </c>
      <c r="R562" s="27">
        <v>-17.843519793874211</v>
      </c>
      <c r="S562" s="27">
        <v>-17.84351979387317</v>
      </c>
      <c r="T562" s="27">
        <v>-17.104837630619251</v>
      </c>
      <c r="U562" s="27">
        <v>-17.104837630619041</v>
      </c>
      <c r="V562" s="27">
        <v>-18.291499955042202</v>
      </c>
      <c r="W562" s="27">
        <v>-19.292233620339321</v>
      </c>
      <c r="X562" s="27">
        <v>-19.292233620336411</v>
      </c>
      <c r="Y562" s="27">
        <v>-19.29223362033828</v>
      </c>
      <c r="Z562" s="27">
        <v>-19.292233620339118</v>
      </c>
      <c r="AA562" s="27">
        <v>-19.292233620339118</v>
      </c>
      <c r="AB562" s="27">
        <v>-19.292233620339118</v>
      </c>
      <c r="AC562" s="27">
        <v>-19.292233620339118</v>
      </c>
      <c r="AD562" s="27">
        <v>-19.292233620339118</v>
      </c>
      <c r="AE562" s="27">
        <v>0</v>
      </c>
      <c r="AF562" s="27">
        <v>0</v>
      </c>
      <c r="AG562" s="28">
        <v>0</v>
      </c>
    </row>
    <row r="563" spans="1:33" ht="15.75" customHeight="1" x14ac:dyDescent="0.2">
      <c r="A563" s="19" t="s">
        <v>98</v>
      </c>
      <c r="B563" s="20" t="s">
        <v>407</v>
      </c>
      <c r="C563" s="29">
        <v>1.0754643261889589</v>
      </c>
      <c r="D563" s="29">
        <v>1.0754643261889589</v>
      </c>
      <c r="E563" s="29">
        <v>0.26283858416982281</v>
      </c>
      <c r="F563" s="29">
        <v>-2.1579319870632672</v>
      </c>
      <c r="G563" s="29">
        <v>-2.1579319870633191</v>
      </c>
      <c r="H563" s="29">
        <v>-2.1579319870632672</v>
      </c>
      <c r="I563" s="29">
        <v>-2.157931987063189</v>
      </c>
      <c r="J563" s="29">
        <v>-2.1579319870633711</v>
      </c>
      <c r="K563" s="29">
        <v>-2.1579319870632672</v>
      </c>
      <c r="L563" s="29">
        <v>-2.1579319870632672</v>
      </c>
      <c r="M563" s="29">
        <v>-2.6108029818503291</v>
      </c>
      <c r="N563" s="29">
        <v>-3.2246355086403371</v>
      </c>
      <c r="O563" s="29">
        <v>-3.2246355086405458</v>
      </c>
      <c r="P563" s="29">
        <v>-3.2246355086405201</v>
      </c>
      <c r="Q563" s="29">
        <v>-3.3455359304045471</v>
      </c>
      <c r="R563" s="29">
        <v>-3.5665484661181779</v>
      </c>
      <c r="S563" s="29">
        <v>-3.5665484661181779</v>
      </c>
      <c r="T563" s="29">
        <v>-3.4844726702010291</v>
      </c>
      <c r="U563" s="29">
        <v>-3.484472670201133</v>
      </c>
      <c r="V563" s="29">
        <v>-3.7342661953943259</v>
      </c>
      <c r="W563" s="29">
        <v>-3.9449215645664468</v>
      </c>
      <c r="X563" s="29">
        <v>-3.9449215645658482</v>
      </c>
      <c r="Y563" s="29">
        <v>-3.9449215645663949</v>
      </c>
      <c r="Z563" s="29">
        <v>-3.9449215645664988</v>
      </c>
      <c r="AA563" s="29">
        <v>-3.9449215645664988</v>
      </c>
      <c r="AB563" s="29">
        <v>-3.9449215645664988</v>
      </c>
      <c r="AC563" s="29">
        <v>-3.9449215645664988</v>
      </c>
      <c r="AD563" s="29">
        <v>-3.9449215645664988</v>
      </c>
      <c r="AE563" s="29">
        <v>0</v>
      </c>
      <c r="AF563" s="29">
        <v>0</v>
      </c>
      <c r="AG563" s="30">
        <v>0</v>
      </c>
    </row>
    <row r="564" spans="1:33" ht="15.75" customHeight="1" x14ac:dyDescent="0.2">
      <c r="A564" s="17" t="s">
        <v>98</v>
      </c>
      <c r="B564" s="18" t="s">
        <v>408</v>
      </c>
      <c r="C564" s="27">
        <v>-0.15929155035616679</v>
      </c>
      <c r="D564" s="27">
        <v>-0.15929155035615369</v>
      </c>
      <c r="E564" s="27">
        <v>-0.28562455922321323</v>
      </c>
      <c r="F564" s="27">
        <v>-0.66671581594569318</v>
      </c>
      <c r="G564" s="27">
        <v>-0.66671581594574525</v>
      </c>
      <c r="H564" s="27">
        <v>-0.66671581594566709</v>
      </c>
      <c r="I564" s="27">
        <v>-0.66671581594569318</v>
      </c>
      <c r="J564" s="27">
        <v>-0.66671581594571916</v>
      </c>
      <c r="K564" s="27">
        <v>-0.66671581594566709</v>
      </c>
      <c r="L564" s="27">
        <v>-0.66671581594570617</v>
      </c>
      <c r="M564" s="27">
        <v>-1.09573206004996</v>
      </c>
      <c r="N564" s="27">
        <v>-1.6732515580936651</v>
      </c>
      <c r="O564" s="27">
        <v>-1.6732515580936129</v>
      </c>
      <c r="P564" s="27">
        <v>-1.6732515580936389</v>
      </c>
      <c r="Q564" s="27">
        <v>-1.058648556090112</v>
      </c>
      <c r="R564" s="27">
        <v>6.4879103680366271E-2</v>
      </c>
      <c r="S564" s="27">
        <v>6.4879103680340222E-2</v>
      </c>
      <c r="T564" s="27">
        <v>0.50344375682366405</v>
      </c>
      <c r="U564" s="27">
        <v>0.50344375682363796</v>
      </c>
      <c r="V564" s="27">
        <v>0.35866672530526011</v>
      </c>
      <c r="W564" s="27">
        <v>0.2365736526423442</v>
      </c>
      <c r="X564" s="27">
        <v>0.2365736526422661</v>
      </c>
      <c r="Y564" s="27">
        <v>0.2365736526422921</v>
      </c>
      <c r="Z564" s="27">
        <v>0.23657365264231819</v>
      </c>
      <c r="AA564" s="27">
        <v>0.23657365264231819</v>
      </c>
      <c r="AB564" s="27">
        <v>0.23657365264231819</v>
      </c>
      <c r="AC564" s="27">
        <v>0.23657365264231819</v>
      </c>
      <c r="AD564" s="27">
        <v>0.23657365264231819</v>
      </c>
      <c r="AE564" s="27">
        <v>0</v>
      </c>
      <c r="AF564" s="27">
        <v>0</v>
      </c>
      <c r="AG564" s="28">
        <v>0</v>
      </c>
    </row>
    <row r="565" spans="1:33" ht="15.75" customHeight="1" x14ac:dyDescent="0.2">
      <c r="A565" s="19" t="s">
        <v>98</v>
      </c>
      <c r="B565" s="20" t="s">
        <v>409</v>
      </c>
      <c r="C565" s="29">
        <v>-0.7379968199333764</v>
      </c>
      <c r="D565" s="29">
        <v>-0.73799681993335042</v>
      </c>
      <c r="E565" s="29">
        <v>-0.59082676878955454</v>
      </c>
      <c r="F565" s="29">
        <v>-0.15212878194060411</v>
      </c>
      <c r="G565" s="29">
        <v>-0.15212878194060411</v>
      </c>
      <c r="H565" s="29">
        <v>-0.15212878194063009</v>
      </c>
      <c r="I565" s="29">
        <v>-0.152128781940578</v>
      </c>
      <c r="J565" s="29">
        <v>-0.15212878194068219</v>
      </c>
      <c r="K565" s="29">
        <v>-0.15212878194055199</v>
      </c>
      <c r="L565" s="29">
        <v>-0.15212878194068219</v>
      </c>
      <c r="M565" s="29">
        <v>-0.47601659636111998</v>
      </c>
      <c r="N565" s="29">
        <v>-0.91619534108323819</v>
      </c>
      <c r="O565" s="29">
        <v>-0.91619534108323819</v>
      </c>
      <c r="P565" s="29">
        <v>-0.91619534108316003</v>
      </c>
      <c r="Q565" s="29">
        <v>-0.71214132905343064</v>
      </c>
      <c r="R565" s="29">
        <v>-0.33911951520717071</v>
      </c>
      <c r="S565" s="29">
        <v>-0.33911951520722278</v>
      </c>
      <c r="T565" s="29">
        <v>-0.33911951520724892</v>
      </c>
      <c r="U565" s="29">
        <v>-0.33911951520717071</v>
      </c>
      <c r="V565" s="29">
        <v>-0.1882013398951585</v>
      </c>
      <c r="W565" s="29">
        <v>-6.0929330300200008E-2</v>
      </c>
      <c r="X565" s="29">
        <v>-6.092933030030423E-2</v>
      </c>
      <c r="Y565" s="29">
        <v>-6.0929330300200008E-2</v>
      </c>
      <c r="Z565" s="29">
        <v>-6.0929330300278167E-2</v>
      </c>
      <c r="AA565" s="29">
        <v>-6.0929330300278167E-2</v>
      </c>
      <c r="AB565" s="29">
        <v>-6.0929330300278167E-2</v>
      </c>
      <c r="AC565" s="29">
        <v>-6.0929330300278167E-2</v>
      </c>
      <c r="AD565" s="29">
        <v>-6.0929330300278167E-2</v>
      </c>
      <c r="AE565" s="29">
        <v>0</v>
      </c>
      <c r="AF565" s="29">
        <v>0</v>
      </c>
      <c r="AG565" s="30">
        <v>0</v>
      </c>
    </row>
    <row r="566" spans="1:33" ht="15.75" customHeight="1" x14ac:dyDescent="0.2">
      <c r="A566" s="17" t="s">
        <v>98</v>
      </c>
      <c r="B566" s="18" t="s">
        <v>410</v>
      </c>
      <c r="C566" s="27">
        <v>-2.020924098198388</v>
      </c>
      <c r="D566" s="27">
        <v>-2.0209240981985959</v>
      </c>
      <c r="E566" s="27">
        <v>-0.42026497567546051</v>
      </c>
      <c r="F566" s="27">
        <v>4.3511265487815081</v>
      </c>
      <c r="G566" s="27">
        <v>4.3511265487823412</v>
      </c>
      <c r="H566" s="27">
        <v>4.3511265487812993</v>
      </c>
      <c r="I566" s="27">
        <v>4.3511265487831752</v>
      </c>
      <c r="J566" s="27">
        <v>4.3511265487804653</v>
      </c>
      <c r="K566" s="27">
        <v>4.3511265487827586</v>
      </c>
      <c r="L566" s="27">
        <v>4.3511265487817159</v>
      </c>
      <c r="M566" s="27">
        <v>-1.9616355777590679</v>
      </c>
      <c r="N566" s="27">
        <v>-10.540975660560109</v>
      </c>
      <c r="O566" s="27">
        <v>-10.540975660560109</v>
      </c>
      <c r="P566" s="27">
        <v>-10.5409756605599</v>
      </c>
      <c r="Q566" s="27">
        <v>-8.1138040129545743</v>
      </c>
      <c r="R566" s="27">
        <v>-3.6768024490074631</v>
      </c>
      <c r="S566" s="27">
        <v>-3.6768024490080879</v>
      </c>
      <c r="T566" s="27">
        <v>-3.6768024490070461</v>
      </c>
      <c r="U566" s="27">
        <v>-3.6768024490074631</v>
      </c>
      <c r="V566" s="27">
        <v>1.6383559700453061</v>
      </c>
      <c r="W566" s="27">
        <v>6.1207245907219203</v>
      </c>
      <c r="X566" s="27">
        <v>6.1207245907206698</v>
      </c>
      <c r="Y566" s="27">
        <v>6.1207245907210863</v>
      </c>
      <c r="Z566" s="27">
        <v>6.1207245907221282</v>
      </c>
      <c r="AA566" s="27">
        <v>6.1207245907221282</v>
      </c>
      <c r="AB566" s="27">
        <v>6.1207245907221282</v>
      </c>
      <c r="AC566" s="27">
        <v>6.1207245907221282</v>
      </c>
      <c r="AD566" s="27">
        <v>6.1207245907221282</v>
      </c>
      <c r="AE566" s="27">
        <v>0</v>
      </c>
      <c r="AF566" s="27">
        <v>0</v>
      </c>
      <c r="AG566" s="28">
        <v>0</v>
      </c>
    </row>
    <row r="567" spans="1:33" ht="15.75" customHeight="1" x14ac:dyDescent="0.2">
      <c r="A567" s="19" t="s">
        <v>98</v>
      </c>
      <c r="B567" s="20" t="s">
        <v>411</v>
      </c>
      <c r="C567" s="29">
        <v>-8.6452800381903696</v>
      </c>
      <c r="D567" s="29">
        <v>-8.6452800381903696</v>
      </c>
      <c r="E567" s="29">
        <v>-8.6452800381903696</v>
      </c>
      <c r="F567" s="29">
        <v>-9.0572006679615455</v>
      </c>
      <c r="G567" s="29">
        <v>-9.0572006679615455</v>
      </c>
      <c r="H567" s="29">
        <v>-9.0572006679615455</v>
      </c>
      <c r="I567" s="29">
        <v>-9.0572006679615455</v>
      </c>
      <c r="J567" s="29">
        <v>-9.0572006679615455</v>
      </c>
      <c r="K567" s="29">
        <v>-9.0572006679615455</v>
      </c>
      <c r="L567" s="29">
        <v>-9.0572006679615455</v>
      </c>
      <c r="M567" s="29">
        <v>-9.0572006679615455</v>
      </c>
      <c r="N567" s="29">
        <v>-9.0572006679615455</v>
      </c>
      <c r="O567" s="29">
        <v>-9.0572006679615455</v>
      </c>
      <c r="P567" s="29">
        <v>-9.0572006679615455</v>
      </c>
      <c r="Q567" s="29">
        <v>-9.0572006679615455</v>
      </c>
      <c r="R567" s="29">
        <v>-9.0572006679615455</v>
      </c>
      <c r="S567" s="29">
        <v>-9.0572006679615455</v>
      </c>
      <c r="T567" s="29">
        <v>-9.0572006679615455</v>
      </c>
      <c r="U567" s="29">
        <v>-9.0572006679615455</v>
      </c>
      <c r="V567" s="29">
        <v>-9.0572006679615455</v>
      </c>
      <c r="W567" s="29">
        <v>-9.0572006679615455</v>
      </c>
      <c r="X567" s="29">
        <v>-9.0572006679615455</v>
      </c>
      <c r="Y567" s="29">
        <v>-9.0572006679615455</v>
      </c>
      <c r="Z567" s="29">
        <v>-9.0572006679615455</v>
      </c>
      <c r="AA567" s="29">
        <v>-9.0572006679615455</v>
      </c>
      <c r="AB567" s="29">
        <v>-9.0572006679615455</v>
      </c>
      <c r="AC567" s="29">
        <v>-9.0572006679615455</v>
      </c>
      <c r="AD567" s="29">
        <v>-9.0572006679615455</v>
      </c>
      <c r="AE567" s="29">
        <v>0</v>
      </c>
      <c r="AF567" s="29">
        <v>0</v>
      </c>
      <c r="AG567" s="30">
        <v>0</v>
      </c>
    </row>
    <row r="568" spans="1:33" ht="15.75" customHeight="1" x14ac:dyDescent="0.2">
      <c r="A568" s="17" t="s">
        <v>98</v>
      </c>
      <c r="B568" s="18" t="s">
        <v>412</v>
      </c>
      <c r="C568" s="27">
        <v>-1.646764067519999</v>
      </c>
      <c r="D568" s="27">
        <v>-1.698786026079999</v>
      </c>
      <c r="E568" s="27">
        <v>-1.75080798464</v>
      </c>
      <c r="F568" s="27">
        <v>-1.8028299431999999</v>
      </c>
      <c r="G568" s="27">
        <v>-1.85485190176</v>
      </c>
      <c r="H568" s="27">
        <v>-1.9068738603199999</v>
      </c>
      <c r="I568" s="27">
        <v>-1.9588958188800001</v>
      </c>
      <c r="J568" s="27">
        <v>-2.01091777744</v>
      </c>
      <c r="K568" s="27">
        <v>-2.0629397360000001</v>
      </c>
      <c r="L568" s="27">
        <v>-2.1149616945599989</v>
      </c>
      <c r="M568" s="27">
        <v>-2.16698365312</v>
      </c>
      <c r="N568" s="27">
        <v>-2.2269171248608379</v>
      </c>
      <c r="O568" s="27">
        <v>-2.2868505966016772</v>
      </c>
      <c r="P568" s="27">
        <v>-2.3467840683425161</v>
      </c>
      <c r="Q568" s="27">
        <v>-2.406717540083354</v>
      </c>
      <c r="R568" s="27">
        <v>-2.4666510118241929</v>
      </c>
      <c r="S568" s="27">
        <v>-2.5265844835650308</v>
      </c>
      <c r="T568" s="27">
        <v>-2.586517955305871</v>
      </c>
      <c r="U568" s="27">
        <v>-2.646451427046709</v>
      </c>
      <c r="V568" s="27">
        <v>-2.7063848987875478</v>
      </c>
      <c r="W568" s="27">
        <v>-2.7663183705283858</v>
      </c>
      <c r="X568" s="27">
        <v>-2.826251842269214</v>
      </c>
      <c r="Y568" s="27">
        <v>-2.8861853140100711</v>
      </c>
      <c r="Z568" s="27">
        <v>-2.946118785750901</v>
      </c>
      <c r="AA568" s="27">
        <v>-3.006052257491731</v>
      </c>
      <c r="AB568" s="27">
        <v>-3.0659857292325881</v>
      </c>
      <c r="AC568" s="27">
        <v>-3.125919200973418</v>
      </c>
      <c r="AD568" s="27">
        <v>-3.1858526727142502</v>
      </c>
      <c r="AE568" s="27">
        <v>0</v>
      </c>
      <c r="AF568" s="27">
        <v>0</v>
      </c>
      <c r="AG568" s="28">
        <v>0</v>
      </c>
    </row>
    <row r="569" spans="1:33" ht="15.75" customHeight="1" x14ac:dyDescent="0.2">
      <c r="A569" s="19" t="s">
        <v>98</v>
      </c>
      <c r="B569" s="20" t="s">
        <v>413</v>
      </c>
      <c r="C569" s="29">
        <v>-0.33406740340285279</v>
      </c>
      <c r="D569" s="29">
        <v>-0.31914649813009571</v>
      </c>
      <c r="E569" s="29">
        <v>-0.31508655634775962</v>
      </c>
      <c r="F569" s="29">
        <v>-0.27520304950912772</v>
      </c>
      <c r="G569" s="29">
        <v>-0.24221307662624841</v>
      </c>
      <c r="H569" s="29">
        <v>-0.19988591894014809</v>
      </c>
      <c r="I569" s="29">
        <v>-0.16472606649912819</v>
      </c>
      <c r="J569" s="29">
        <v>-0.17590828661870531</v>
      </c>
      <c r="K569" s="29">
        <v>-0.1752082186685503</v>
      </c>
      <c r="L569" s="29">
        <v>-0.16367069404978571</v>
      </c>
      <c r="M569" s="29">
        <v>-0.16612903745520149</v>
      </c>
      <c r="N569" s="29">
        <v>-0.16938186990598619</v>
      </c>
      <c r="O569" s="29">
        <v>-0.17210869577631571</v>
      </c>
      <c r="P569" s="29">
        <v>-0.14884313385816039</v>
      </c>
      <c r="Q569" s="29">
        <v>-0.14681253399278971</v>
      </c>
      <c r="R569" s="29">
        <v>-0.14735202970010081</v>
      </c>
      <c r="S569" s="29">
        <v>-0.14747058231529989</v>
      </c>
      <c r="T569" s="29">
        <v>-0.1416374240758437</v>
      </c>
      <c r="U569" s="29">
        <v>-0.13984065130221521</v>
      </c>
      <c r="V569" s="29">
        <v>-0.15869333275355291</v>
      </c>
      <c r="W569" s="29">
        <v>-0.1692209102905001</v>
      </c>
      <c r="X569" s="29">
        <v>-0.16690395463928029</v>
      </c>
      <c r="Y569" s="29">
        <v>-0.16557107289942311</v>
      </c>
      <c r="Z569" s="29">
        <v>-0.1585672638964562</v>
      </c>
      <c r="AA569" s="29">
        <v>-0.1586500352483883</v>
      </c>
      <c r="AB569" s="29">
        <v>-0.16028081812715439</v>
      </c>
      <c r="AC569" s="29">
        <v>-0.16094029728719381</v>
      </c>
      <c r="AD569" s="29">
        <v>-0.1616921792679569</v>
      </c>
      <c r="AE569" s="29">
        <v>0</v>
      </c>
      <c r="AF569" s="29">
        <v>0</v>
      </c>
      <c r="AG569" s="30">
        <v>0</v>
      </c>
    </row>
    <row r="570" spans="1:33" ht="15.75" customHeight="1" x14ac:dyDescent="0.2">
      <c r="A570" s="17" t="s">
        <v>98</v>
      </c>
      <c r="B570" s="18" t="s">
        <v>414</v>
      </c>
      <c r="C570" s="27">
        <v>-2.6362691595310451E-2</v>
      </c>
      <c r="D570" s="27">
        <v>-2.4843844076217269E-2</v>
      </c>
      <c r="E570" s="27">
        <v>-2.433419611465475E-2</v>
      </c>
      <c r="F570" s="27">
        <v>-1.9185246928717991E-2</v>
      </c>
      <c r="G570" s="27">
        <v>-1.547943904171784E-2</v>
      </c>
      <c r="H570" s="27">
        <v>-1.0887181517248261E-2</v>
      </c>
      <c r="I570" s="27">
        <v>-6.9616732487933651E-3</v>
      </c>
      <c r="J570" s="27">
        <v>-7.1018213569034568E-3</v>
      </c>
      <c r="K570" s="27">
        <v>-7.3927561136786814E-3</v>
      </c>
      <c r="L570" s="27">
        <v>-6.423422165346665E-3</v>
      </c>
      <c r="M570" s="27">
        <v>-6.4868106832850943E-3</v>
      </c>
      <c r="N570" s="27">
        <v>-7.6297665788560114E-3</v>
      </c>
      <c r="O570" s="27">
        <v>-8.5090527964509308E-3</v>
      </c>
      <c r="P570" s="27">
        <v>-5.964922977042912E-3</v>
      </c>
      <c r="Q570" s="27">
        <v>-5.1361681138448407E-3</v>
      </c>
      <c r="R570" s="27">
        <v>-6.0393252640969309E-3</v>
      </c>
      <c r="S570" s="27">
        <v>-6.7595176343986244E-3</v>
      </c>
      <c r="T570" s="27">
        <v>-6.8365877504763632E-3</v>
      </c>
      <c r="U570" s="27">
        <v>-7.2274728834076799E-3</v>
      </c>
      <c r="V570" s="27">
        <v>-9.2537098810104978E-3</v>
      </c>
      <c r="W570" s="27">
        <v>-1.052727344140768E-2</v>
      </c>
      <c r="X570" s="27">
        <v>-1.072916517347022E-2</v>
      </c>
      <c r="Y570" s="27">
        <v>-1.095575653524071E-2</v>
      </c>
      <c r="Z570" s="27">
        <v>-1.0518194341300651E-2</v>
      </c>
      <c r="AA570" s="27">
        <v>-1.0609290596267799E-2</v>
      </c>
      <c r="AB570" s="27">
        <v>-1.0861598771423229E-2</v>
      </c>
      <c r="AC570" s="27">
        <v>-1.1076966994985621E-2</v>
      </c>
      <c r="AD570" s="27">
        <v>-1.127515011693392E-2</v>
      </c>
      <c r="AE570" s="27">
        <v>0</v>
      </c>
      <c r="AF570" s="27">
        <v>0</v>
      </c>
      <c r="AG570" s="28">
        <v>0</v>
      </c>
    </row>
    <row r="571" spans="1:33" ht="15.75" customHeight="1" x14ac:dyDescent="0.2">
      <c r="A571" s="19" t="s">
        <v>98</v>
      </c>
      <c r="B571" s="20" t="s">
        <v>415</v>
      </c>
      <c r="C571" s="29">
        <v>-0.13672282749451059</v>
      </c>
      <c r="D571" s="29">
        <v>-0.1319506393712164</v>
      </c>
      <c r="E571" s="29">
        <v>-0.1300643645700181</v>
      </c>
      <c r="F571" s="29">
        <v>-0.1135719766116091</v>
      </c>
      <c r="G571" s="29">
        <v>-0.1007282128920743</v>
      </c>
      <c r="H571" s="29">
        <v>-8.455526909001021E-2</v>
      </c>
      <c r="I571" s="29">
        <v>-6.9808440056331758E-2</v>
      </c>
      <c r="J571" s="29">
        <v>-6.729854924813912E-2</v>
      </c>
      <c r="K571" s="29">
        <v>-6.5506240301220792E-2</v>
      </c>
      <c r="L571" s="29">
        <v>-6.0021129267455002E-2</v>
      </c>
      <c r="M571" s="29">
        <v>-5.7787994774633873E-2</v>
      </c>
      <c r="N571" s="29">
        <v>-5.9130960634548729E-2</v>
      </c>
      <c r="O571" s="29">
        <v>-6.0015414768764382E-2</v>
      </c>
      <c r="P571" s="29">
        <v>-5.0473917678620327E-2</v>
      </c>
      <c r="Q571" s="29">
        <v>-4.5986669981098877E-2</v>
      </c>
      <c r="R571" s="29">
        <v>-4.7386971195279112E-2</v>
      </c>
      <c r="S571" s="29">
        <v>-4.8292943055302497E-2</v>
      </c>
      <c r="T571" s="29">
        <v>-4.6372279415213977E-2</v>
      </c>
      <c r="U571" s="29">
        <v>-4.631661543858475E-2</v>
      </c>
      <c r="V571" s="29">
        <v>-5.4629030320190307E-2</v>
      </c>
      <c r="W571" s="29">
        <v>-5.9449414632007348E-2</v>
      </c>
      <c r="X571" s="29">
        <v>-5.9167368882260533E-2</v>
      </c>
      <c r="Y571" s="29">
        <v>-5.9184922708532817E-2</v>
      </c>
      <c r="Z571" s="29">
        <v>-5.606777406415555E-2</v>
      </c>
      <c r="AA571" s="29">
        <v>-5.5702013345811568E-2</v>
      </c>
      <c r="AB571" s="29">
        <v>-5.6250509007829651E-2</v>
      </c>
      <c r="AC571" s="29">
        <v>-5.6716717114721101E-2</v>
      </c>
      <c r="AD571" s="29">
        <v>-5.7185093555110367E-2</v>
      </c>
      <c r="AE571" s="29">
        <v>0</v>
      </c>
      <c r="AF571" s="29">
        <v>0</v>
      </c>
      <c r="AG571" s="30">
        <v>0</v>
      </c>
    </row>
    <row r="572" spans="1:33" ht="15.75" customHeight="1" x14ac:dyDescent="0.2">
      <c r="A572" s="17" t="s">
        <v>98</v>
      </c>
      <c r="B572" s="18" t="s">
        <v>416</v>
      </c>
      <c r="C572" s="27">
        <v>-0.1360757929911689</v>
      </c>
      <c r="D572" s="27">
        <v>-0.13099759218601811</v>
      </c>
      <c r="E572" s="27">
        <v>-0.12890338640738799</v>
      </c>
      <c r="F572" s="27">
        <v>-0.1117645414175039</v>
      </c>
      <c r="G572" s="27">
        <v>-9.8414557372732275E-2</v>
      </c>
      <c r="H572" s="27">
        <v>-8.1657265031330403E-2</v>
      </c>
      <c r="I572" s="27">
        <v>-6.6397738252803498E-2</v>
      </c>
      <c r="J572" s="27">
        <v>-6.377288387342317E-2</v>
      </c>
      <c r="K572" s="27">
        <v>-6.1892910805752148E-2</v>
      </c>
      <c r="L572" s="27">
        <v>-5.6212087813521223E-2</v>
      </c>
      <c r="M572" s="27">
        <v>-5.3892281252995569E-2</v>
      </c>
      <c r="N572" s="27">
        <v>-5.5262040082389829E-2</v>
      </c>
      <c r="O572" s="27">
        <v>-5.6158176582377567E-2</v>
      </c>
      <c r="P572" s="27">
        <v>-4.6310925452641337E-2</v>
      </c>
      <c r="Q572" s="27">
        <v>-4.168809700823347E-2</v>
      </c>
      <c r="R572" s="27">
        <v>-4.3022345757581362E-2</v>
      </c>
      <c r="S572" s="27">
        <v>-4.3893545029582051E-2</v>
      </c>
      <c r="T572" s="27">
        <v>-4.2117191076972482E-2</v>
      </c>
      <c r="U572" s="27">
        <v>-4.2087543993167553E-2</v>
      </c>
      <c r="V572" s="27">
        <v>-4.9895499463643467E-2</v>
      </c>
      <c r="W572" s="27">
        <v>-5.4432628198551811E-2</v>
      </c>
      <c r="X572" s="27">
        <v>-5.4190583350852937E-2</v>
      </c>
      <c r="Y572" s="27">
        <v>-5.4228999142300151E-2</v>
      </c>
      <c r="Z572" s="27">
        <v>-5.13312275441411E-2</v>
      </c>
      <c r="AA572" s="27">
        <v>-5.1010285642820161E-2</v>
      </c>
      <c r="AB572" s="27">
        <v>-5.154546880518622E-2</v>
      </c>
      <c r="AC572" s="27">
        <v>-5.2003384267504553E-2</v>
      </c>
      <c r="AD572" s="27">
        <v>-5.2463125932316487E-2</v>
      </c>
      <c r="AE572" s="27">
        <v>0</v>
      </c>
      <c r="AF572" s="27">
        <v>0</v>
      </c>
      <c r="AG572" s="28">
        <v>0</v>
      </c>
    </row>
    <row r="573" spans="1:33" ht="15.75" customHeight="1" x14ac:dyDescent="0.2">
      <c r="A573" s="19" t="s">
        <v>98</v>
      </c>
      <c r="B573" s="20" t="s">
        <v>417</v>
      </c>
      <c r="C573" s="29">
        <v>-3.4906091321862821E-2</v>
      </c>
      <c r="D573" s="29">
        <v>-3.1354422496643962E-2</v>
      </c>
      <c r="E573" s="29">
        <v>-3.1784609255698627E-2</v>
      </c>
      <c r="F573" s="29">
        <v>-3.0681284551296699E-2</v>
      </c>
      <c r="G573" s="29">
        <v>-2.759086731972402E-2</v>
      </c>
      <c r="H573" s="29">
        <v>-2.2786203301559171E-2</v>
      </c>
      <c r="I573" s="29">
        <v>-2.1558214941199569E-2</v>
      </c>
      <c r="J573" s="29">
        <v>-3.7735032140239523E-2</v>
      </c>
      <c r="K573" s="29">
        <v>-4.0416311447898638E-2</v>
      </c>
      <c r="L573" s="29">
        <v>-4.1014054803462853E-2</v>
      </c>
      <c r="M573" s="29">
        <v>-4.7961950744286982E-2</v>
      </c>
      <c r="N573" s="29">
        <v>-4.7359102610191647E-2</v>
      </c>
      <c r="O573" s="29">
        <v>-4.7426051628722862E-2</v>
      </c>
      <c r="P573" s="29">
        <v>-4.6093367749855868E-2</v>
      </c>
      <c r="Q573" s="29">
        <v>-5.400159888961252E-2</v>
      </c>
      <c r="R573" s="29">
        <v>-5.0903387483143409E-2</v>
      </c>
      <c r="S573" s="29">
        <v>-4.8524576596016673E-2</v>
      </c>
      <c r="T573" s="29">
        <v>-4.6311365833180837E-2</v>
      </c>
      <c r="U573" s="29">
        <v>-4.4209018987055253E-2</v>
      </c>
      <c r="V573" s="29">
        <v>-4.4915093088708613E-2</v>
      </c>
      <c r="W573" s="29">
        <v>-4.4811594018533241E-2</v>
      </c>
      <c r="X573" s="29">
        <v>-4.2816837232696629E-2</v>
      </c>
      <c r="Y573" s="29">
        <v>-4.1201394513349393E-2</v>
      </c>
      <c r="Z573" s="29">
        <v>-4.0650067946858888E-2</v>
      </c>
      <c r="AA573" s="29">
        <v>-4.1328445663488762E-2</v>
      </c>
      <c r="AB573" s="29">
        <v>-4.1623241542715281E-2</v>
      </c>
      <c r="AC573" s="29">
        <v>-4.114322890998251E-2</v>
      </c>
      <c r="AD573" s="29">
        <v>-4.0768809663596133E-2</v>
      </c>
      <c r="AE573" s="29">
        <v>0</v>
      </c>
      <c r="AF573" s="29">
        <v>0</v>
      </c>
      <c r="AG573" s="30">
        <v>0</v>
      </c>
    </row>
    <row r="574" spans="1:33" ht="15.75" customHeight="1" x14ac:dyDescent="0.2">
      <c r="A574" s="17" t="s">
        <v>98</v>
      </c>
      <c r="B574" s="18" t="s">
        <v>418</v>
      </c>
      <c r="C574" s="27">
        <v>0</v>
      </c>
      <c r="D574" s="27">
        <v>0</v>
      </c>
      <c r="E574" s="27">
        <v>0</v>
      </c>
      <c r="F574" s="27">
        <v>0</v>
      </c>
      <c r="G574" s="27">
        <v>0</v>
      </c>
      <c r="H574" s="27">
        <v>0</v>
      </c>
      <c r="I574" s="27">
        <v>0</v>
      </c>
      <c r="J574" s="27">
        <v>0</v>
      </c>
      <c r="K574" s="27">
        <v>0</v>
      </c>
      <c r="L574" s="27">
        <v>0</v>
      </c>
      <c r="M574" s="27">
        <v>0</v>
      </c>
      <c r="N574" s="27">
        <v>0</v>
      </c>
      <c r="O574" s="27">
        <v>0</v>
      </c>
      <c r="P574" s="27">
        <v>0</v>
      </c>
      <c r="Q574" s="27">
        <v>0</v>
      </c>
      <c r="R574" s="27">
        <v>0</v>
      </c>
      <c r="S574" s="27">
        <v>0</v>
      </c>
      <c r="T574" s="27">
        <v>0</v>
      </c>
      <c r="U574" s="27">
        <v>0</v>
      </c>
      <c r="V574" s="27">
        <v>0</v>
      </c>
      <c r="W574" s="27">
        <v>0</v>
      </c>
      <c r="X574" s="27">
        <v>0</v>
      </c>
      <c r="Y574" s="27">
        <v>0</v>
      </c>
      <c r="Z574" s="27">
        <v>0</v>
      </c>
      <c r="AA574" s="27">
        <v>0</v>
      </c>
      <c r="AB574" s="27">
        <v>0</v>
      </c>
      <c r="AC574" s="27">
        <v>0</v>
      </c>
      <c r="AD574" s="27">
        <v>0</v>
      </c>
      <c r="AE574" s="27">
        <v>0</v>
      </c>
      <c r="AF574" s="27">
        <v>0</v>
      </c>
      <c r="AG574" s="28">
        <v>0</v>
      </c>
    </row>
    <row r="575" spans="1:33" ht="15.75" customHeight="1" x14ac:dyDescent="0.2">
      <c r="A575" s="17" t="s">
        <v>98</v>
      </c>
      <c r="B575" s="18" t="s">
        <v>419</v>
      </c>
      <c r="C575" s="27">
        <v>-0.64769372827860072</v>
      </c>
      <c r="D575" s="27">
        <v>-0.52848514545722547</v>
      </c>
      <c r="E575" s="27">
        <v>-0.78412314583853115</v>
      </c>
      <c r="F575" s="27">
        <v>-0.81281433094378097</v>
      </c>
      <c r="G575" s="27">
        <v>-0.45922537864883523</v>
      </c>
      <c r="H575" s="27">
        <v>-0.79964264891389925</v>
      </c>
      <c r="I575" s="27">
        <v>-0.76035455568361021</v>
      </c>
      <c r="J575" s="27">
        <v>-0.90945839146108676</v>
      </c>
      <c r="K575" s="27">
        <v>-0.94708486520950885</v>
      </c>
      <c r="L575" s="27">
        <v>-1.013468362451035</v>
      </c>
      <c r="M575" s="27">
        <v>-0.91665933442902992</v>
      </c>
      <c r="N575" s="27">
        <v>-0.78339133702072616</v>
      </c>
      <c r="O575" s="27">
        <v>-0.8549651710161148</v>
      </c>
      <c r="P575" s="27">
        <v>-0.51411462997191193</v>
      </c>
      <c r="Q575" s="27">
        <v>-0.83968754875500606</v>
      </c>
      <c r="R575" s="27">
        <v>-0.59086684098351561</v>
      </c>
      <c r="S575" s="27">
        <v>-0.76401117238509186</v>
      </c>
      <c r="T575" s="27">
        <v>-0.89890150706206484</v>
      </c>
      <c r="U575" s="27">
        <v>-0.5609169960565823</v>
      </c>
      <c r="V575" s="27">
        <v>-0.61035175406674491</v>
      </c>
      <c r="W575" s="27">
        <v>-0.68803487419907272</v>
      </c>
      <c r="X575" s="27">
        <v>-0.79594454329920306</v>
      </c>
      <c r="Y575" s="27">
        <v>-0.50386413723473511</v>
      </c>
      <c r="Z575" s="27">
        <v>-0.55709352659208733</v>
      </c>
      <c r="AA575" s="27">
        <v>-0.52302435266989866</v>
      </c>
      <c r="AB575" s="27">
        <v>-0.4889551787477231</v>
      </c>
      <c r="AC575" s="27">
        <v>-0.45488600482553437</v>
      </c>
      <c r="AD575" s="27">
        <v>-0.42081683090334582</v>
      </c>
      <c r="AE575" s="27">
        <v>-0.42081683090334582</v>
      </c>
      <c r="AF575" s="27">
        <v>-0.42081683090334582</v>
      </c>
      <c r="AG575" s="28">
        <v>-0.42081683090334582</v>
      </c>
    </row>
    <row r="576" spans="1:33" ht="15.75" customHeight="1" x14ac:dyDescent="0.2">
      <c r="A576" s="17" t="s">
        <v>100</v>
      </c>
      <c r="B576" s="18" t="s">
        <v>406</v>
      </c>
      <c r="C576" s="27">
        <v>-6.4290595739172091E-2</v>
      </c>
      <c r="D576" s="27">
        <v>-6.4290595739133011E-2</v>
      </c>
      <c r="E576" s="27">
        <v>-6.4290595739119993E-2</v>
      </c>
      <c r="F576" s="27">
        <v>-6.4290595739133011E-2</v>
      </c>
      <c r="G576" s="27">
        <v>-6.4290595739159073E-2</v>
      </c>
      <c r="H576" s="27">
        <v>0.19782742246839169</v>
      </c>
      <c r="I576" s="27">
        <v>0.45834448864266258</v>
      </c>
      <c r="J576" s="27">
        <v>0.45834448864266258</v>
      </c>
      <c r="K576" s="27">
        <v>0.45834448864266258</v>
      </c>
      <c r="L576" s="27">
        <v>0.44208506542865678</v>
      </c>
      <c r="M576" s="27">
        <v>0.43604749633483431</v>
      </c>
      <c r="N576" s="27">
        <v>0.4360474963348473</v>
      </c>
      <c r="O576" s="27">
        <v>0.43604749633482121</v>
      </c>
      <c r="P576" s="27">
        <v>-0.29001082441874709</v>
      </c>
      <c r="Q576" s="27">
        <v>-1.1076274662351191</v>
      </c>
      <c r="R576" s="27">
        <v>-1.1076274662350669</v>
      </c>
      <c r="S576" s="27">
        <v>-1.10762746623508</v>
      </c>
      <c r="T576" s="27">
        <v>-1.094349048107762</v>
      </c>
      <c r="U576" s="27">
        <v>-0.34541415803363762</v>
      </c>
      <c r="V576" s="27">
        <v>0.5810855445291061</v>
      </c>
      <c r="W576" s="27">
        <v>0.58108554452913208</v>
      </c>
      <c r="X576" s="27">
        <v>0.58108554452918426</v>
      </c>
      <c r="Y576" s="27">
        <v>0.58108554452911909</v>
      </c>
      <c r="Z576" s="27">
        <v>0.58108554452911909</v>
      </c>
      <c r="AA576" s="27">
        <v>0.58108554452911909</v>
      </c>
      <c r="AB576" s="27">
        <v>0.58108554452911909</v>
      </c>
      <c r="AC576" s="27">
        <v>0.58108554452911909</v>
      </c>
      <c r="AD576" s="27">
        <v>0.58108554452911909</v>
      </c>
      <c r="AE576" s="27">
        <v>0</v>
      </c>
      <c r="AF576" s="27">
        <v>0</v>
      </c>
      <c r="AG576" s="28">
        <v>0</v>
      </c>
    </row>
    <row r="577" spans="1:33" ht="15.75" customHeight="1" x14ac:dyDescent="0.2">
      <c r="A577" s="19" t="s">
        <v>100</v>
      </c>
      <c r="B577" s="20" t="s">
        <v>407</v>
      </c>
      <c r="C577" s="29">
        <v>-8.4356480551844477E-3</v>
      </c>
      <c r="D577" s="29">
        <v>-8.4356480552039877E-3</v>
      </c>
      <c r="E577" s="29">
        <v>-8.4356480552007316E-3</v>
      </c>
      <c r="F577" s="29">
        <v>-8.4356480551909616E-3</v>
      </c>
      <c r="G577" s="29">
        <v>-8.4356480552007316E-3</v>
      </c>
      <c r="H577" s="29">
        <v>4.2982580448628419E-2</v>
      </c>
      <c r="I577" s="29">
        <v>9.3851506044196079E-2</v>
      </c>
      <c r="J577" s="29">
        <v>9.3851506044192817E-2</v>
      </c>
      <c r="K577" s="29">
        <v>9.3851506044192817E-2</v>
      </c>
      <c r="L577" s="29">
        <v>9.5574279533399725E-2</v>
      </c>
      <c r="M577" s="29">
        <v>9.6213464714884595E-2</v>
      </c>
      <c r="N577" s="29">
        <v>9.6213464714881347E-2</v>
      </c>
      <c r="O577" s="29">
        <v>9.6213464714884595E-2</v>
      </c>
      <c r="P577" s="29">
        <v>-4.6546520714689343E-2</v>
      </c>
      <c r="Q577" s="29">
        <v>-0.2075814352008501</v>
      </c>
      <c r="R577" s="29">
        <v>-0.20758143520083711</v>
      </c>
      <c r="S577" s="29">
        <v>-0.20758143520084679</v>
      </c>
      <c r="T577" s="29">
        <v>-0.2061060554089173</v>
      </c>
      <c r="U577" s="29">
        <v>-5.0051438827469021E-2</v>
      </c>
      <c r="V577" s="29">
        <v>0.1449851829271358</v>
      </c>
      <c r="W577" s="29">
        <v>0.14498518292712931</v>
      </c>
      <c r="X577" s="29">
        <v>0.1449851829271423</v>
      </c>
      <c r="Y577" s="29">
        <v>0.1449851829271423</v>
      </c>
      <c r="Z577" s="29">
        <v>0.14498518292712601</v>
      </c>
      <c r="AA577" s="29">
        <v>0.14498518292712601</v>
      </c>
      <c r="AB577" s="29">
        <v>0.14498518292712601</v>
      </c>
      <c r="AC577" s="29">
        <v>0.14498518292712601</v>
      </c>
      <c r="AD577" s="29">
        <v>0.14498518292712601</v>
      </c>
      <c r="AE577" s="29">
        <v>0</v>
      </c>
      <c r="AF577" s="29">
        <v>0</v>
      </c>
      <c r="AG577" s="30">
        <v>0</v>
      </c>
    </row>
    <row r="578" spans="1:33" ht="15.75" customHeight="1" x14ac:dyDescent="0.2">
      <c r="A578" s="17" t="s">
        <v>100</v>
      </c>
      <c r="B578" s="18" t="s">
        <v>408</v>
      </c>
      <c r="C578" s="27">
        <v>0.21828775489504379</v>
      </c>
      <c r="D578" s="27">
        <v>0.21828775489505681</v>
      </c>
      <c r="E578" s="27">
        <v>0.2182877548950535</v>
      </c>
      <c r="F578" s="27">
        <v>0.2182877548950535</v>
      </c>
      <c r="G578" s="27">
        <v>0.2182877548950535</v>
      </c>
      <c r="H578" s="27">
        <v>0.1483444417126849</v>
      </c>
      <c r="I578" s="27">
        <v>0.1055429292798031</v>
      </c>
      <c r="J578" s="27">
        <v>0.1055429292797934</v>
      </c>
      <c r="K578" s="27">
        <v>0.1055429292797999</v>
      </c>
      <c r="L578" s="27">
        <v>-0.1124467339631601</v>
      </c>
      <c r="M578" s="27">
        <v>-0.19336248821248719</v>
      </c>
      <c r="N578" s="27">
        <v>-0.1933624882124742</v>
      </c>
      <c r="O578" s="27">
        <v>-0.1933624882124742</v>
      </c>
      <c r="P578" s="27">
        <v>-0.30131266746202162</v>
      </c>
      <c r="Q578" s="27">
        <v>-0.40522175339772321</v>
      </c>
      <c r="R578" s="27">
        <v>-0.40522175339772321</v>
      </c>
      <c r="S578" s="27">
        <v>-0.4052217533977297</v>
      </c>
      <c r="T578" s="27">
        <v>-0.4514838665165245</v>
      </c>
      <c r="U578" s="27">
        <v>-0.42809362020006358</v>
      </c>
      <c r="V578" s="27">
        <v>-0.4489522198381799</v>
      </c>
      <c r="W578" s="27">
        <v>-0.44895221983817329</v>
      </c>
      <c r="X578" s="27">
        <v>-0.44895221983815381</v>
      </c>
      <c r="Y578" s="27">
        <v>-0.4489522198381799</v>
      </c>
      <c r="Z578" s="27">
        <v>-0.44895221983818973</v>
      </c>
      <c r="AA578" s="27">
        <v>-0.44895221983818973</v>
      </c>
      <c r="AB578" s="27">
        <v>-0.44895221983818973</v>
      </c>
      <c r="AC578" s="27">
        <v>-0.44895221983818973</v>
      </c>
      <c r="AD578" s="27">
        <v>-0.44895221983818973</v>
      </c>
      <c r="AE578" s="27">
        <v>0</v>
      </c>
      <c r="AF578" s="27">
        <v>0</v>
      </c>
      <c r="AG578" s="28">
        <v>0</v>
      </c>
    </row>
    <row r="579" spans="1:33" ht="15.75" customHeight="1" x14ac:dyDescent="0.2">
      <c r="A579" s="19" t="s">
        <v>100</v>
      </c>
      <c r="B579" s="20" t="s">
        <v>409</v>
      </c>
      <c r="C579" s="29">
        <v>0.18990903640338561</v>
      </c>
      <c r="D579" s="29">
        <v>0.1899090364033921</v>
      </c>
      <c r="E579" s="29">
        <v>0.1899090364033986</v>
      </c>
      <c r="F579" s="29">
        <v>0.18990903640339529</v>
      </c>
      <c r="G579" s="29">
        <v>0.18990903640339529</v>
      </c>
      <c r="H579" s="29">
        <v>8.4212846801161589E-2</v>
      </c>
      <c r="I579" s="29">
        <v>-1.9722438412585142E-2</v>
      </c>
      <c r="J579" s="29">
        <v>-1.9722438412585142E-2</v>
      </c>
      <c r="K579" s="29">
        <v>-1.972243841259165E-2</v>
      </c>
      <c r="L579" s="29">
        <v>-1.8707931418229681E-2</v>
      </c>
      <c r="M579" s="29">
        <v>-1.8331368901617569E-2</v>
      </c>
      <c r="N579" s="29">
        <v>-1.8331368901611061E-2</v>
      </c>
      <c r="O579" s="29">
        <v>-1.8331368901617569E-2</v>
      </c>
      <c r="P579" s="29">
        <v>-0.2096601471339623</v>
      </c>
      <c r="Q579" s="29">
        <v>-0.42932940931027852</v>
      </c>
      <c r="R579" s="29">
        <v>-0.42932940931029467</v>
      </c>
      <c r="S579" s="29">
        <v>-0.42932940931028502</v>
      </c>
      <c r="T579" s="29">
        <v>-0.42932940931027852</v>
      </c>
      <c r="U579" s="29">
        <v>-0.2163094718334507</v>
      </c>
      <c r="V579" s="29">
        <v>-1.42706924684101E-2</v>
      </c>
      <c r="W579" s="29">
        <v>-1.427069246841335E-2</v>
      </c>
      <c r="X579" s="29">
        <v>-1.427069246840358E-2</v>
      </c>
      <c r="Y579" s="29">
        <v>-1.4270692468416611E-2</v>
      </c>
      <c r="Z579" s="29">
        <v>-1.42706924684101E-2</v>
      </c>
      <c r="AA579" s="29">
        <v>-1.42706924684101E-2</v>
      </c>
      <c r="AB579" s="29">
        <v>-1.42706924684101E-2</v>
      </c>
      <c r="AC579" s="29">
        <v>-1.42706924684101E-2</v>
      </c>
      <c r="AD579" s="29">
        <v>-1.42706924684101E-2</v>
      </c>
      <c r="AE579" s="29">
        <v>0</v>
      </c>
      <c r="AF579" s="29">
        <v>0</v>
      </c>
      <c r="AG579" s="30">
        <v>0</v>
      </c>
    </row>
    <row r="580" spans="1:33" ht="15.75" customHeight="1" x14ac:dyDescent="0.2">
      <c r="A580" s="17" t="s">
        <v>100</v>
      </c>
      <c r="B580" s="18" t="s">
        <v>410</v>
      </c>
      <c r="C580" s="27">
        <v>-5.557130674803782E-2</v>
      </c>
      <c r="D580" s="27">
        <v>-5.5571306748011758E-2</v>
      </c>
      <c r="E580" s="27">
        <v>-5.557130674803782E-2</v>
      </c>
      <c r="F580" s="27">
        <v>-5.5571306748142042E-2</v>
      </c>
      <c r="G580" s="27">
        <v>-5.557130674803782E-2</v>
      </c>
      <c r="H580" s="27">
        <v>-0.23251957243614879</v>
      </c>
      <c r="I580" s="27">
        <v>-0.40651987019140512</v>
      </c>
      <c r="J580" s="27">
        <v>-0.40651987019140512</v>
      </c>
      <c r="K580" s="27">
        <v>-0.40651987019130092</v>
      </c>
      <c r="L580" s="27">
        <v>-0.28077718502076482</v>
      </c>
      <c r="M580" s="27">
        <v>-0.23410428652121831</v>
      </c>
      <c r="N580" s="27">
        <v>-0.2341042865212444</v>
      </c>
      <c r="O580" s="27">
        <v>-0.23410428652119231</v>
      </c>
      <c r="P580" s="27">
        <v>-2.07221322842297</v>
      </c>
      <c r="Q580" s="27">
        <v>-4.188979591375241</v>
      </c>
      <c r="R580" s="27">
        <v>-4.1889795913752153</v>
      </c>
      <c r="S580" s="27">
        <v>-4.1889795913751886</v>
      </c>
      <c r="T580" s="27">
        <v>-4.188979591375241</v>
      </c>
      <c r="U580" s="27">
        <v>-2.5786768944343281</v>
      </c>
      <c r="V580" s="27">
        <v>-1.206965523074174</v>
      </c>
      <c r="W580" s="27">
        <v>-1.206965523074357</v>
      </c>
      <c r="X580" s="27">
        <v>-1.2069655230740439</v>
      </c>
      <c r="Y580" s="27">
        <v>-1.206965523074305</v>
      </c>
      <c r="Z580" s="27">
        <v>-1.2069655230742</v>
      </c>
      <c r="AA580" s="27">
        <v>-1.2069655230742</v>
      </c>
      <c r="AB580" s="27">
        <v>-1.2069655230742</v>
      </c>
      <c r="AC580" s="27">
        <v>-1.2069655230742</v>
      </c>
      <c r="AD580" s="27">
        <v>-1.2069655230742</v>
      </c>
      <c r="AE580" s="27">
        <v>0</v>
      </c>
      <c r="AF580" s="27">
        <v>0</v>
      </c>
      <c r="AG580" s="28">
        <v>0</v>
      </c>
    </row>
    <row r="581" spans="1:33" ht="15.75" customHeight="1" x14ac:dyDescent="0.2">
      <c r="A581" s="19" t="s">
        <v>100</v>
      </c>
      <c r="B581" s="20" t="s">
        <v>411</v>
      </c>
      <c r="C581" s="29">
        <v>-0.64011488105497194</v>
      </c>
      <c r="D581" s="29">
        <v>-0.64011488105497194</v>
      </c>
      <c r="E581" s="29">
        <v>-0.64011488105497194</v>
      </c>
      <c r="F581" s="29">
        <v>-0.15466363748999509</v>
      </c>
      <c r="G581" s="29">
        <v>-0.15466363748999509</v>
      </c>
      <c r="H581" s="29">
        <v>-0.15466363748999509</v>
      </c>
      <c r="I581" s="29">
        <v>-0.15466363748999509</v>
      </c>
      <c r="J581" s="29">
        <v>-0.15466363748999509</v>
      </c>
      <c r="K581" s="29">
        <v>-0.15466363748999509</v>
      </c>
      <c r="L581" s="29">
        <v>-0.15466363748999509</v>
      </c>
      <c r="M581" s="29">
        <v>-0.15466363748999509</v>
      </c>
      <c r="N581" s="29">
        <v>-0.15466363748999509</v>
      </c>
      <c r="O581" s="29">
        <v>-0.15466363748999509</v>
      </c>
      <c r="P581" s="29">
        <v>-0.15466363748999509</v>
      </c>
      <c r="Q581" s="29">
        <v>-0.15466363748999509</v>
      </c>
      <c r="R581" s="29">
        <v>-0.15466363748999509</v>
      </c>
      <c r="S581" s="29">
        <v>-0.15466363748999509</v>
      </c>
      <c r="T581" s="29">
        <v>-0.15466363748999509</v>
      </c>
      <c r="U581" s="29">
        <v>-0.15466363748999509</v>
      </c>
      <c r="V581" s="29">
        <v>-0.15466363748999509</v>
      </c>
      <c r="W581" s="29">
        <v>-0.15466363748999509</v>
      </c>
      <c r="X581" s="29">
        <v>-0.15466363748999509</v>
      </c>
      <c r="Y581" s="29">
        <v>-0.15466363748999509</v>
      </c>
      <c r="Z581" s="29">
        <v>-0.15466363748999509</v>
      </c>
      <c r="AA581" s="29">
        <v>-0.15466363748999509</v>
      </c>
      <c r="AB581" s="29">
        <v>-0.15466363748999509</v>
      </c>
      <c r="AC581" s="29">
        <v>-0.15466363748999509</v>
      </c>
      <c r="AD581" s="29">
        <v>-0.15466363748999509</v>
      </c>
      <c r="AE581" s="29">
        <v>0</v>
      </c>
      <c r="AF581" s="29">
        <v>0</v>
      </c>
      <c r="AG581" s="30">
        <v>0</v>
      </c>
    </row>
    <row r="582" spans="1:33" ht="15.75" customHeight="1" x14ac:dyDescent="0.2">
      <c r="A582" s="17" t="s">
        <v>100</v>
      </c>
      <c r="B582" s="18" t="s">
        <v>412</v>
      </c>
      <c r="C582" s="27">
        <v>-4.0341839999999997E-2</v>
      </c>
      <c r="D582" s="27">
        <v>-4.0888135750000013E-2</v>
      </c>
      <c r="E582" s="27">
        <v>-4.1434431499999987E-2</v>
      </c>
      <c r="F582" s="27">
        <v>-4.1980727250000002E-2</v>
      </c>
      <c r="G582" s="27">
        <v>-4.252702299999999E-2</v>
      </c>
      <c r="H582" s="27">
        <v>-4.3073318749999999E-2</v>
      </c>
      <c r="I582" s="27">
        <v>-4.3619614499999987E-2</v>
      </c>
      <c r="J582" s="27">
        <v>-4.4165910249999989E-2</v>
      </c>
      <c r="K582" s="27">
        <v>-4.471220599999999E-2</v>
      </c>
      <c r="L582" s="27">
        <v>-4.5258501749999978E-2</v>
      </c>
      <c r="M582" s="27">
        <v>-4.5804797500000001E-2</v>
      </c>
      <c r="N582" s="27">
        <v>-4.7381599162512993E-2</v>
      </c>
      <c r="O582" s="27">
        <v>-4.8958400825025998E-2</v>
      </c>
      <c r="P582" s="27">
        <v>-5.0535202487538997E-2</v>
      </c>
      <c r="Q582" s="27">
        <v>-5.2112004150052002E-2</v>
      </c>
      <c r="R582" s="27">
        <v>-5.3688805812564987E-2</v>
      </c>
      <c r="S582" s="27">
        <v>-5.5265607475077999E-2</v>
      </c>
      <c r="T582" s="27">
        <v>-5.6842409137590998E-2</v>
      </c>
      <c r="U582" s="27">
        <v>-5.841921080010401E-2</v>
      </c>
      <c r="V582" s="27">
        <v>-5.9996012462617002E-2</v>
      </c>
      <c r="W582" s="27">
        <v>-6.1572814125129993E-2</v>
      </c>
      <c r="X582" s="27">
        <v>-6.3149615787642846E-2</v>
      </c>
      <c r="Y582" s="27">
        <v>-6.4726417450155768E-2</v>
      </c>
      <c r="Z582" s="27">
        <v>-6.6303219112668677E-2</v>
      </c>
      <c r="AA582" s="27">
        <v>-6.7880020775181987E-2</v>
      </c>
      <c r="AB582" s="27">
        <v>-6.9456822437694909E-2</v>
      </c>
      <c r="AC582" s="27">
        <v>-7.1033624100207818E-2</v>
      </c>
      <c r="AD582" s="27">
        <v>-7.2610425762720726E-2</v>
      </c>
      <c r="AE582" s="27">
        <v>0</v>
      </c>
      <c r="AF582" s="27">
        <v>0</v>
      </c>
      <c r="AG582" s="28">
        <v>0</v>
      </c>
    </row>
    <row r="583" spans="1:33" ht="15.75" customHeight="1" x14ac:dyDescent="0.2">
      <c r="A583" s="19" t="s">
        <v>100</v>
      </c>
      <c r="B583" s="20" t="s">
        <v>413</v>
      </c>
      <c r="C583" s="29">
        <v>-6.4107639029843705E-2</v>
      </c>
      <c r="D583" s="29">
        <v>-6.0439246485699483E-2</v>
      </c>
      <c r="E583" s="29">
        <v>-5.9773419194148532E-2</v>
      </c>
      <c r="F583" s="29">
        <v>-5.2240535485762157E-2</v>
      </c>
      <c r="G583" s="29">
        <v>-4.5974449512630529E-2</v>
      </c>
      <c r="H583" s="29">
        <v>-3.765485655333798E-2</v>
      </c>
      <c r="I583" s="29">
        <v>-3.044086078090278E-2</v>
      </c>
      <c r="J583" s="29">
        <v>-3.1937176675867533E-2</v>
      </c>
      <c r="K583" s="29">
        <v>-3.1166610639494802E-2</v>
      </c>
      <c r="L583" s="29">
        <v>-2.864823957370936E-2</v>
      </c>
      <c r="M583" s="29">
        <v>-2.9043100905764181E-2</v>
      </c>
      <c r="N583" s="29">
        <v>-2.951460094390242E-2</v>
      </c>
      <c r="O583" s="29">
        <v>-2.9847996341801249E-2</v>
      </c>
      <c r="P583" s="29">
        <v>-2.549666736046011E-2</v>
      </c>
      <c r="Q583" s="29">
        <v>-2.5093751291698271E-2</v>
      </c>
      <c r="R583" s="29">
        <v>-2.5235183801508621E-2</v>
      </c>
      <c r="S583" s="29">
        <v>-2.5166651361079189E-2</v>
      </c>
      <c r="T583" s="29">
        <v>-2.4018726641700849E-2</v>
      </c>
      <c r="U583" s="29">
        <v>-2.3598410166749292E-2</v>
      </c>
      <c r="V583" s="29">
        <v>-2.6974172995233352E-2</v>
      </c>
      <c r="W583" s="29">
        <v>-2.8587502314572692E-2</v>
      </c>
      <c r="X583" s="29">
        <v>-2.8288630543374261E-2</v>
      </c>
      <c r="Y583" s="29">
        <v>-2.8188416585196569E-2</v>
      </c>
      <c r="Z583" s="29">
        <v>-2.7025924944865821E-2</v>
      </c>
      <c r="AA583" s="29">
        <v>-2.697001201100906E-2</v>
      </c>
      <c r="AB583" s="29">
        <v>-2.7065335918712061E-2</v>
      </c>
      <c r="AC583" s="29">
        <v>-2.7139713143510161E-2</v>
      </c>
      <c r="AD583" s="29">
        <v>-2.7292357252077671E-2</v>
      </c>
      <c r="AE583" s="29">
        <v>0</v>
      </c>
      <c r="AF583" s="29">
        <v>0</v>
      </c>
      <c r="AG583" s="30">
        <v>0</v>
      </c>
    </row>
    <row r="584" spans="1:33" ht="15.75" customHeight="1" x14ac:dyDescent="0.2">
      <c r="A584" s="17" t="s">
        <v>100</v>
      </c>
      <c r="B584" s="18" t="s">
        <v>414</v>
      </c>
      <c r="C584" s="27">
        <v>-4.9136823829465442E-3</v>
      </c>
      <c r="D584" s="27">
        <v>-4.5603178666849056E-3</v>
      </c>
      <c r="E584" s="27">
        <v>-4.4925306075038847E-3</v>
      </c>
      <c r="F584" s="27">
        <v>-3.5273917780962662E-3</v>
      </c>
      <c r="G584" s="27">
        <v>-2.8347256628514419E-3</v>
      </c>
      <c r="H584" s="27">
        <v>-1.9454830955337309E-3</v>
      </c>
      <c r="I584" s="27">
        <v>-1.1608799747315479E-3</v>
      </c>
      <c r="J584" s="27">
        <v>-1.146737356030125E-3</v>
      </c>
      <c r="K584" s="27">
        <v>-1.1680996173928E-3</v>
      </c>
      <c r="L584" s="27">
        <v>-9.7538622855887762E-4</v>
      </c>
      <c r="M584" s="27">
        <v>-9.983549104983923E-4</v>
      </c>
      <c r="N584" s="27">
        <v>-1.2175801921110981E-3</v>
      </c>
      <c r="O584" s="27">
        <v>-1.3826697674350519E-3</v>
      </c>
      <c r="P584" s="27">
        <v>-9.2138888050808027E-4</v>
      </c>
      <c r="Q584" s="27">
        <v>-7.7909252599963458E-4</v>
      </c>
      <c r="R584" s="27">
        <v>-9.5765831515482098E-4</v>
      </c>
      <c r="S584" s="27">
        <v>-1.0913621543104761E-3</v>
      </c>
      <c r="T584" s="27">
        <v>-1.1072639322451941E-3</v>
      </c>
      <c r="U584" s="27">
        <v>-1.178639392109005E-3</v>
      </c>
      <c r="V584" s="27">
        <v>-1.548751016673537E-3</v>
      </c>
      <c r="W584" s="27">
        <v>-1.76247045038117E-3</v>
      </c>
      <c r="X584" s="27">
        <v>-1.8125576840463469E-3</v>
      </c>
      <c r="Y584" s="27">
        <v>-1.8679355086009891E-3</v>
      </c>
      <c r="Z584" s="27">
        <v>-1.8005701601025001E-3</v>
      </c>
      <c r="AA584" s="27">
        <v>-1.8151453296377581E-3</v>
      </c>
      <c r="AB584" s="27">
        <v>-1.848721738205796E-3</v>
      </c>
      <c r="AC584" s="27">
        <v>-1.8862067516094881E-3</v>
      </c>
      <c r="AD584" s="27">
        <v>-1.924711359862546E-3</v>
      </c>
      <c r="AE584" s="27">
        <v>0</v>
      </c>
      <c r="AF584" s="27">
        <v>0</v>
      </c>
      <c r="AG584" s="28">
        <v>0</v>
      </c>
    </row>
    <row r="585" spans="1:33" ht="15.75" customHeight="1" x14ac:dyDescent="0.2">
      <c r="A585" s="19" t="s">
        <v>100</v>
      </c>
      <c r="B585" s="20" t="s">
        <v>415</v>
      </c>
      <c r="C585" s="29">
        <v>-2.6849458733229629E-2</v>
      </c>
      <c r="D585" s="29">
        <v>-2.5616557321584629E-2</v>
      </c>
      <c r="E585" s="29">
        <v>-2.522421861958566E-2</v>
      </c>
      <c r="F585" s="29">
        <v>-2.2021723891208728E-2</v>
      </c>
      <c r="G585" s="29">
        <v>-1.9517976847653488E-2</v>
      </c>
      <c r="H585" s="29">
        <v>-1.6303335126126969E-2</v>
      </c>
      <c r="I585" s="29">
        <v>-1.3294858375891319E-2</v>
      </c>
      <c r="J585" s="29">
        <v>-1.2605229936647521E-2</v>
      </c>
      <c r="K585" s="29">
        <v>-1.207322000129538E-2</v>
      </c>
      <c r="L585" s="29">
        <v>-1.0920073192063E-2</v>
      </c>
      <c r="M585" s="29">
        <v>-1.0451103852423311E-2</v>
      </c>
      <c r="N585" s="29">
        <v>-1.0642154819096221E-2</v>
      </c>
      <c r="O585" s="29">
        <v>-1.073960139988289E-2</v>
      </c>
      <c r="P585" s="29">
        <v>-8.936519042329772E-3</v>
      </c>
      <c r="Q585" s="29">
        <v>-8.0807952362503856E-3</v>
      </c>
      <c r="R585" s="29">
        <v>-8.3048479313986637E-3</v>
      </c>
      <c r="S585" s="29">
        <v>-8.396080426254969E-3</v>
      </c>
      <c r="T585" s="29">
        <v>-7.9816242134460435E-3</v>
      </c>
      <c r="U585" s="29">
        <v>-7.909305210468176E-3</v>
      </c>
      <c r="V585" s="29">
        <v>-9.3748211683689145E-3</v>
      </c>
      <c r="W585" s="29">
        <v>-1.01168292482202E-2</v>
      </c>
      <c r="X585" s="29">
        <v>-1.00927767962818E-2</v>
      </c>
      <c r="Y585" s="29">
        <v>-1.0133280243288269E-2</v>
      </c>
      <c r="Z585" s="29">
        <v>-9.5992880090681933E-3</v>
      </c>
      <c r="AA585" s="29">
        <v>-9.4999110595490495E-3</v>
      </c>
      <c r="AB585" s="29">
        <v>-9.5196582367664748E-3</v>
      </c>
      <c r="AC585" s="29">
        <v>-9.5804586571063798E-3</v>
      </c>
      <c r="AD585" s="29">
        <v>-9.6651048843067796E-3</v>
      </c>
      <c r="AE585" s="29">
        <v>0</v>
      </c>
      <c r="AF585" s="29">
        <v>0</v>
      </c>
      <c r="AG585" s="30">
        <v>0</v>
      </c>
    </row>
    <row r="586" spans="1:33" ht="15.75" customHeight="1" x14ac:dyDescent="0.2">
      <c r="A586" s="17" t="s">
        <v>100</v>
      </c>
      <c r="B586" s="18" t="s">
        <v>416</v>
      </c>
      <c r="C586" s="27">
        <v>-2.6553312425851901E-2</v>
      </c>
      <c r="D586" s="27">
        <v>-2.5253768213927E-2</v>
      </c>
      <c r="E586" s="27">
        <v>-2.4822856566341391E-2</v>
      </c>
      <c r="F586" s="27">
        <v>-2.1497470823803419E-2</v>
      </c>
      <c r="G586" s="27">
        <v>-1.8897765288885739E-2</v>
      </c>
      <c r="H586" s="27">
        <v>-1.5570046425549801E-2</v>
      </c>
      <c r="I586" s="27">
        <v>-1.2460368572770881E-2</v>
      </c>
      <c r="J586" s="27">
        <v>-1.174525478845438E-2</v>
      </c>
      <c r="K586" s="27">
        <v>-1.1193932125869209E-2</v>
      </c>
      <c r="L586" s="27">
        <v>-1.000368978969853E-2</v>
      </c>
      <c r="M586" s="27">
        <v>-9.5205212487092759E-3</v>
      </c>
      <c r="N586" s="27">
        <v>-9.718391667601774E-3</v>
      </c>
      <c r="O586" s="27">
        <v>-9.8196699148286742E-3</v>
      </c>
      <c r="P586" s="27">
        <v>-7.9626391326497702E-3</v>
      </c>
      <c r="Q586" s="27">
        <v>-7.0848607395125017E-3</v>
      </c>
      <c r="R586" s="27">
        <v>-7.3039860314431737E-3</v>
      </c>
      <c r="S586" s="27">
        <v>-7.3986063855396838E-3</v>
      </c>
      <c r="T586" s="27">
        <v>-7.0194829842985772E-3</v>
      </c>
      <c r="U586" s="27">
        <v>-6.9607038657143591E-3</v>
      </c>
      <c r="V586" s="27">
        <v>-8.3421809827176306E-3</v>
      </c>
      <c r="W586" s="27">
        <v>-9.0458938556913417E-3</v>
      </c>
      <c r="X586" s="27">
        <v>-9.0319850739484561E-3</v>
      </c>
      <c r="Y586" s="27">
        <v>-9.0784249093266746E-3</v>
      </c>
      <c r="Z586" s="27">
        <v>-8.5866636796652074E-3</v>
      </c>
      <c r="AA586" s="27">
        <v>-8.5018535859305369E-3</v>
      </c>
      <c r="AB586" s="27">
        <v>-8.5284984345682345E-3</v>
      </c>
      <c r="AC586" s="27">
        <v>-8.5934747410363454E-3</v>
      </c>
      <c r="AD586" s="27">
        <v>-8.6806650985117619E-3</v>
      </c>
      <c r="AE586" s="27">
        <v>0</v>
      </c>
      <c r="AF586" s="27">
        <v>0</v>
      </c>
      <c r="AG586" s="28">
        <v>0</v>
      </c>
    </row>
    <row r="587" spans="1:33" ht="15.75" customHeight="1" x14ac:dyDescent="0.2">
      <c r="A587" s="19" t="s">
        <v>100</v>
      </c>
      <c r="B587" s="20" t="s">
        <v>417</v>
      </c>
      <c r="C587" s="29">
        <v>-5.7911854878156368E-3</v>
      </c>
      <c r="D587" s="29">
        <v>-5.0086030835029454E-3</v>
      </c>
      <c r="E587" s="29">
        <v>-5.2338134007175957E-3</v>
      </c>
      <c r="F587" s="29">
        <v>-5.1939489926537468E-3</v>
      </c>
      <c r="G587" s="29">
        <v>-4.7239817132398564E-3</v>
      </c>
      <c r="H587" s="29">
        <v>-3.8359919061274751E-3</v>
      </c>
      <c r="I587" s="29">
        <v>-3.5247538575090259E-3</v>
      </c>
      <c r="J587" s="29">
        <v>-6.4399545947355112E-3</v>
      </c>
      <c r="K587" s="29">
        <v>-6.7313588949374104E-3</v>
      </c>
      <c r="L587" s="29">
        <v>-6.7490903633889588E-3</v>
      </c>
      <c r="M587" s="29">
        <v>-8.0731208941331976E-3</v>
      </c>
      <c r="N587" s="29">
        <v>-7.9364742650933229E-3</v>
      </c>
      <c r="O587" s="29">
        <v>-7.9060552596546298E-3</v>
      </c>
      <c r="P587" s="29">
        <v>-7.6761203049724846E-3</v>
      </c>
      <c r="Q587" s="29">
        <v>-9.1490027899357503E-3</v>
      </c>
      <c r="R587" s="29">
        <v>-8.6686915235119621E-3</v>
      </c>
      <c r="S587" s="29">
        <v>-8.2806023949740671E-3</v>
      </c>
      <c r="T587" s="29">
        <v>-7.910355511711032E-3</v>
      </c>
      <c r="U587" s="29">
        <v>-7.5497616984577477E-3</v>
      </c>
      <c r="V587" s="29">
        <v>-7.7084198274732689E-3</v>
      </c>
      <c r="W587" s="29">
        <v>-7.6623087602799792E-3</v>
      </c>
      <c r="X587" s="29">
        <v>-7.3513109890976551E-3</v>
      </c>
      <c r="Y587" s="29">
        <v>-7.1087759239806302E-3</v>
      </c>
      <c r="Z587" s="29">
        <v>-7.0394030960299232E-3</v>
      </c>
      <c r="AA587" s="29">
        <v>-7.1531020358917103E-3</v>
      </c>
      <c r="AB587" s="29">
        <v>-7.1684575091715544E-3</v>
      </c>
      <c r="AC587" s="29">
        <v>-7.0795729937579493E-3</v>
      </c>
      <c r="AD587" s="29">
        <v>-7.0218759093965844E-3</v>
      </c>
      <c r="AE587" s="29">
        <v>0</v>
      </c>
      <c r="AF587" s="29">
        <v>0</v>
      </c>
      <c r="AG587" s="30">
        <v>0</v>
      </c>
    </row>
    <row r="588" spans="1:33" ht="15.75" customHeight="1" x14ac:dyDescent="0.2">
      <c r="A588" s="17" t="s">
        <v>100</v>
      </c>
      <c r="B588" s="18" t="s">
        <v>418</v>
      </c>
      <c r="C588" s="27">
        <v>0</v>
      </c>
      <c r="D588" s="27">
        <v>0</v>
      </c>
      <c r="E588" s="27">
        <v>0</v>
      </c>
      <c r="F588" s="27">
        <v>0</v>
      </c>
      <c r="G588" s="27">
        <v>0</v>
      </c>
      <c r="H588" s="27">
        <v>0</v>
      </c>
      <c r="I588" s="27">
        <v>0</v>
      </c>
      <c r="J588" s="27">
        <v>0</v>
      </c>
      <c r="K588" s="27">
        <v>0</v>
      </c>
      <c r="L588" s="27">
        <v>0</v>
      </c>
      <c r="M588" s="27">
        <v>0</v>
      </c>
      <c r="N588" s="27">
        <v>0</v>
      </c>
      <c r="O588" s="27">
        <v>0</v>
      </c>
      <c r="P588" s="27">
        <v>0</v>
      </c>
      <c r="Q588" s="27">
        <v>0</v>
      </c>
      <c r="R588" s="27">
        <v>0</v>
      </c>
      <c r="S588" s="27">
        <v>0</v>
      </c>
      <c r="T588" s="27">
        <v>0</v>
      </c>
      <c r="U588" s="27">
        <v>0</v>
      </c>
      <c r="V588" s="27">
        <v>0</v>
      </c>
      <c r="W588" s="27">
        <v>0</v>
      </c>
      <c r="X588" s="27">
        <v>0</v>
      </c>
      <c r="Y588" s="27">
        <v>0</v>
      </c>
      <c r="Z588" s="27">
        <v>0</v>
      </c>
      <c r="AA588" s="27">
        <v>0</v>
      </c>
      <c r="AB588" s="27">
        <v>0</v>
      </c>
      <c r="AC588" s="27">
        <v>0</v>
      </c>
      <c r="AD588" s="27">
        <v>0</v>
      </c>
      <c r="AE588" s="27">
        <v>0</v>
      </c>
      <c r="AF588" s="27">
        <v>0</v>
      </c>
      <c r="AG588" s="28">
        <v>0</v>
      </c>
    </row>
    <row r="589" spans="1:33" ht="15.75" customHeight="1" x14ac:dyDescent="0.2">
      <c r="A589" s="17" t="s">
        <v>100</v>
      </c>
      <c r="B589" s="18" t="s">
        <v>419</v>
      </c>
      <c r="C589" s="27">
        <v>2.251787811415523</v>
      </c>
      <c r="D589" s="27">
        <v>-0.14192383670328981</v>
      </c>
      <c r="E589" s="27">
        <v>-0.66168074602889249</v>
      </c>
      <c r="F589" s="27">
        <v>2.292866941854903</v>
      </c>
      <c r="G589" s="27">
        <v>-3.681250017263257</v>
      </c>
      <c r="H589" s="27">
        <v>0.62525928599254754</v>
      </c>
      <c r="I589" s="27">
        <v>-2.242683875309857</v>
      </c>
      <c r="J589" s="27">
        <v>0.70422267073825684</v>
      </c>
      <c r="K589" s="27">
        <v>-3.202744236379746</v>
      </c>
      <c r="L589" s="27">
        <v>-0.62176496757290267</v>
      </c>
      <c r="M589" s="27">
        <v>-8.443540739753864</v>
      </c>
      <c r="N589" s="27">
        <v>-2.9546630693733218</v>
      </c>
      <c r="O589" s="27">
        <v>-3.6737536953711789</v>
      </c>
      <c r="P589" s="27">
        <v>-2.680923544315895</v>
      </c>
      <c r="Q589" s="27">
        <v>-1.219532897485299</v>
      </c>
      <c r="R589" s="27">
        <v>-0.28487794406411082</v>
      </c>
      <c r="S589" s="27">
        <v>-3.5156237460106849</v>
      </c>
      <c r="T589" s="27">
        <v>0.46405372238475467</v>
      </c>
      <c r="U589" s="27">
        <v>-0.88671612970408209</v>
      </c>
      <c r="V589" s="27">
        <v>-0.22300161421467221</v>
      </c>
      <c r="W589" s="27">
        <v>0.1102604591828969</v>
      </c>
      <c r="X589" s="27">
        <v>-1.7143403675548501</v>
      </c>
      <c r="Y589" s="27">
        <v>-5.9153864892624517</v>
      </c>
      <c r="Z589" s="27">
        <v>-4.765536239700471</v>
      </c>
      <c r="AA589" s="27">
        <v>-5.7383022882257064</v>
      </c>
      <c r="AB589" s="27">
        <v>-6.7110683367513566</v>
      </c>
      <c r="AC589" s="27">
        <v>-7.683834385276592</v>
      </c>
      <c r="AD589" s="27">
        <v>-8.6566004338022431</v>
      </c>
      <c r="AE589" s="27">
        <v>-8.6566004338022431</v>
      </c>
      <c r="AF589" s="27">
        <v>-8.6566004338022431</v>
      </c>
      <c r="AG589" s="28">
        <v>-8.6566004338022431</v>
      </c>
    </row>
    <row r="590" spans="1:33" ht="15.75" customHeight="1" x14ac:dyDescent="0.2">
      <c r="A590" s="17" t="s">
        <v>102</v>
      </c>
      <c r="B590" s="18" t="s">
        <v>406</v>
      </c>
      <c r="C590" s="27">
        <v>-34.783881198757832</v>
      </c>
      <c r="D590" s="27">
        <v>-34.783881198756582</v>
      </c>
      <c r="E590" s="27">
        <v>-34.783881198757001</v>
      </c>
      <c r="F590" s="27">
        <v>-34.783881198757413</v>
      </c>
      <c r="G590" s="27">
        <v>-34.783881198757001</v>
      </c>
      <c r="H590" s="27">
        <v>-34.783881198757634</v>
      </c>
      <c r="I590" s="27">
        <v>-34.783881198756788</v>
      </c>
      <c r="J590" s="27">
        <v>-34.783881198757832</v>
      </c>
      <c r="K590" s="27">
        <v>-14.936178703110841</v>
      </c>
      <c r="L590" s="27">
        <v>-10.694240614792211</v>
      </c>
      <c r="M590" s="27">
        <v>-10.69424061479179</v>
      </c>
      <c r="N590" s="27">
        <v>-10.694240614791999</v>
      </c>
      <c r="O590" s="27">
        <v>-11.116851440477721</v>
      </c>
      <c r="P590" s="27">
        <v>-12.227661607847439</v>
      </c>
      <c r="Q590" s="27">
        <v>-12.227661607847651</v>
      </c>
      <c r="R590" s="27">
        <v>-12.227661607846811</v>
      </c>
      <c r="S590" s="27">
        <v>-12.227661607847439</v>
      </c>
      <c r="T590" s="27">
        <v>-9.0979540372717711</v>
      </c>
      <c r="U590" s="27">
        <v>-3.7054335664362652</v>
      </c>
      <c r="V590" s="27">
        <v>-3.705433566435639</v>
      </c>
      <c r="W590" s="27">
        <v>-3.705433566435639</v>
      </c>
      <c r="X590" s="27">
        <v>-3.705433566435639</v>
      </c>
      <c r="Y590" s="27">
        <v>-3.7054335664350142</v>
      </c>
      <c r="Z590" s="27">
        <v>-3.705433566436056</v>
      </c>
      <c r="AA590" s="27">
        <v>-3.705433566436056</v>
      </c>
      <c r="AB590" s="27">
        <v>-3.705433566436056</v>
      </c>
      <c r="AC590" s="27">
        <v>-3.705433566436056</v>
      </c>
      <c r="AD590" s="27">
        <v>-3.705433566436056</v>
      </c>
      <c r="AE590" s="27">
        <v>0</v>
      </c>
      <c r="AF590" s="27">
        <v>0</v>
      </c>
      <c r="AG590" s="28">
        <v>0</v>
      </c>
    </row>
    <row r="591" spans="1:33" ht="15.75" customHeight="1" x14ac:dyDescent="0.2">
      <c r="A591" s="19" t="s">
        <v>102</v>
      </c>
      <c r="B591" s="20" t="s">
        <v>407</v>
      </c>
      <c r="C591" s="29">
        <v>-6.6355721411166089</v>
      </c>
      <c r="D591" s="29">
        <v>-6.6355721411167909</v>
      </c>
      <c r="E591" s="29">
        <v>-6.6355721411167128</v>
      </c>
      <c r="F591" s="29">
        <v>-6.6355721411168433</v>
      </c>
      <c r="G591" s="29">
        <v>-6.6355721411166346</v>
      </c>
      <c r="H591" s="29">
        <v>-6.6355721411167128</v>
      </c>
      <c r="I591" s="29">
        <v>-6.6355721411167394</v>
      </c>
      <c r="J591" s="29">
        <v>-6.635572141116687</v>
      </c>
      <c r="K591" s="29">
        <v>-2.6903801838955421</v>
      </c>
      <c r="L591" s="29">
        <v>-1.847426380527144</v>
      </c>
      <c r="M591" s="29">
        <v>-1.8474263805270921</v>
      </c>
      <c r="N591" s="29">
        <v>-1.8474263805272999</v>
      </c>
      <c r="O591" s="29">
        <v>-1.969272759766544</v>
      </c>
      <c r="P591" s="29">
        <v>-2.2895395127451321</v>
      </c>
      <c r="Q591" s="29">
        <v>-2.2895395127450802</v>
      </c>
      <c r="R591" s="29">
        <v>-2.2895395127451841</v>
      </c>
      <c r="S591" s="29">
        <v>-2.2895395127451321</v>
      </c>
      <c r="T591" s="29">
        <v>-1.722407745390498</v>
      </c>
      <c r="U591" s="29">
        <v>-0.75080850217491002</v>
      </c>
      <c r="V591" s="29">
        <v>-0.75080850217506634</v>
      </c>
      <c r="W591" s="29">
        <v>-0.75080850217470163</v>
      </c>
      <c r="X591" s="29">
        <v>-0.75080850217506634</v>
      </c>
      <c r="Y591" s="29">
        <v>-0.75080850217485795</v>
      </c>
      <c r="Z591" s="29">
        <v>-0.75080850217485795</v>
      </c>
      <c r="AA591" s="29">
        <v>-0.75080850217485795</v>
      </c>
      <c r="AB591" s="29">
        <v>-0.75080850217485795</v>
      </c>
      <c r="AC591" s="29">
        <v>-0.75080850217485795</v>
      </c>
      <c r="AD591" s="29">
        <v>-0.75080850217485795</v>
      </c>
      <c r="AE591" s="29">
        <v>0</v>
      </c>
      <c r="AF591" s="29">
        <v>0</v>
      </c>
      <c r="AG591" s="30">
        <v>0</v>
      </c>
    </row>
    <row r="592" spans="1:33" ht="15.75" customHeight="1" x14ac:dyDescent="0.2">
      <c r="A592" s="17" t="s">
        <v>102</v>
      </c>
      <c r="B592" s="18" t="s">
        <v>408</v>
      </c>
      <c r="C592" s="27">
        <v>-4.5911681553747119</v>
      </c>
      <c r="D592" s="27">
        <v>-4.5911681553747119</v>
      </c>
      <c r="E592" s="27">
        <v>-4.5911681553747643</v>
      </c>
      <c r="F592" s="27">
        <v>-4.5911681553747643</v>
      </c>
      <c r="G592" s="27">
        <v>-4.5911681553747643</v>
      </c>
      <c r="H592" s="27">
        <v>-4.5911681553746604</v>
      </c>
      <c r="I592" s="27">
        <v>-4.5911681553748167</v>
      </c>
      <c r="J592" s="27">
        <v>-4.5911681553747643</v>
      </c>
      <c r="K592" s="27">
        <v>-5.884800950588664</v>
      </c>
      <c r="L592" s="27">
        <v>-6.1641019048174996</v>
      </c>
      <c r="M592" s="27">
        <v>-6.1641019048175512</v>
      </c>
      <c r="N592" s="27">
        <v>-6.1641019048174472</v>
      </c>
      <c r="O592" s="27">
        <v>-4.8857358860808144</v>
      </c>
      <c r="P592" s="27">
        <v>-1.5256185276911649</v>
      </c>
      <c r="Q592" s="27">
        <v>-1.525618527691478</v>
      </c>
      <c r="R592" s="27">
        <v>-1.525618527691373</v>
      </c>
      <c r="S592" s="27">
        <v>-1.525618527691373</v>
      </c>
      <c r="T592" s="27">
        <v>-1.6305304420901621</v>
      </c>
      <c r="U592" s="27">
        <v>-3.0749649752744022</v>
      </c>
      <c r="V592" s="27">
        <v>-3.0749649752742978</v>
      </c>
      <c r="W592" s="27">
        <v>-3.0749649752741939</v>
      </c>
      <c r="X592" s="27">
        <v>-3.0749649752744022</v>
      </c>
      <c r="Y592" s="27">
        <v>-3.0749649752742978</v>
      </c>
      <c r="Z592" s="27">
        <v>-3.0749649752742978</v>
      </c>
      <c r="AA592" s="27">
        <v>-3.0749649752742978</v>
      </c>
      <c r="AB592" s="27">
        <v>-3.0749649752742978</v>
      </c>
      <c r="AC592" s="27">
        <v>-3.0749649752742978</v>
      </c>
      <c r="AD592" s="27">
        <v>-3.0749649752742978</v>
      </c>
      <c r="AE592" s="27">
        <v>0</v>
      </c>
      <c r="AF592" s="27">
        <v>0</v>
      </c>
      <c r="AG592" s="28">
        <v>0</v>
      </c>
    </row>
    <row r="593" spans="1:33" ht="15.75" customHeight="1" x14ac:dyDescent="0.2">
      <c r="A593" s="19" t="s">
        <v>102</v>
      </c>
      <c r="B593" s="20" t="s">
        <v>409</v>
      </c>
      <c r="C593" s="29">
        <v>-0.38301201519621009</v>
      </c>
      <c r="D593" s="29">
        <v>-0.38301201519607991</v>
      </c>
      <c r="E593" s="29">
        <v>-0.38301201519618411</v>
      </c>
      <c r="F593" s="29">
        <v>-0.38301201519610589</v>
      </c>
      <c r="G593" s="29">
        <v>-0.38301201519618411</v>
      </c>
      <c r="H593" s="29">
        <v>-0.38301201519615802</v>
      </c>
      <c r="I593" s="29">
        <v>-0.38301201519623618</v>
      </c>
      <c r="J593" s="29">
        <v>-0.38301201519610589</v>
      </c>
      <c r="K593" s="29">
        <v>-0.16107638169026001</v>
      </c>
      <c r="L593" s="29">
        <v>-0.11367265414529019</v>
      </c>
      <c r="M593" s="29">
        <v>-0.11367265414521199</v>
      </c>
      <c r="N593" s="29">
        <v>-0.11367265414529019</v>
      </c>
      <c r="O593" s="29">
        <v>-0.15441157610872841</v>
      </c>
      <c r="P593" s="29">
        <v>-0.26149167433177678</v>
      </c>
      <c r="Q593" s="29">
        <v>-0.2614916743317508</v>
      </c>
      <c r="R593" s="29">
        <v>-0.2614916743317508</v>
      </c>
      <c r="S593" s="29">
        <v>-0.2614916743317508</v>
      </c>
      <c r="T593" s="29">
        <v>-0.1211292971753366</v>
      </c>
      <c r="U593" s="29">
        <v>0.11714975312003401</v>
      </c>
      <c r="V593" s="29">
        <v>0.1171497531201121</v>
      </c>
      <c r="W593" s="29">
        <v>0.1171497531201121</v>
      </c>
      <c r="X593" s="29">
        <v>0.1171497531200861</v>
      </c>
      <c r="Y593" s="29">
        <v>0.11714975312003401</v>
      </c>
      <c r="Z593" s="29">
        <v>0.1171497531201121</v>
      </c>
      <c r="AA593" s="29">
        <v>0.1171497531201121</v>
      </c>
      <c r="AB593" s="29">
        <v>0.1171497531201121</v>
      </c>
      <c r="AC593" s="29">
        <v>0.1171497531201121</v>
      </c>
      <c r="AD593" s="29">
        <v>0.1171497531201121</v>
      </c>
      <c r="AE593" s="29">
        <v>0</v>
      </c>
      <c r="AF593" s="29">
        <v>0</v>
      </c>
      <c r="AG593" s="30">
        <v>0</v>
      </c>
    </row>
    <row r="594" spans="1:33" ht="15.75" customHeight="1" x14ac:dyDescent="0.2">
      <c r="A594" s="17" t="s">
        <v>102</v>
      </c>
      <c r="B594" s="18" t="s">
        <v>410</v>
      </c>
      <c r="C594" s="27">
        <v>-3.2492603305066341</v>
      </c>
      <c r="D594" s="27">
        <v>-3.2492603305059049</v>
      </c>
      <c r="E594" s="27">
        <v>-3.249260330506321</v>
      </c>
      <c r="F594" s="27">
        <v>-3.2492603305064258</v>
      </c>
      <c r="G594" s="27">
        <v>-3.2492603305064258</v>
      </c>
      <c r="H594" s="27">
        <v>-3.2492603305060088</v>
      </c>
      <c r="I594" s="27">
        <v>-3.2492603305064258</v>
      </c>
      <c r="J594" s="27">
        <v>-3.2492603305064258</v>
      </c>
      <c r="K594" s="27">
        <v>-1.5760757489567541</v>
      </c>
      <c r="L594" s="27">
        <v>-1.2186965179469189</v>
      </c>
      <c r="M594" s="27">
        <v>-1.2186965179465019</v>
      </c>
      <c r="N594" s="27">
        <v>-1.218696517946398</v>
      </c>
      <c r="O594" s="27">
        <v>-1.4526373860113699</v>
      </c>
      <c r="P594" s="27">
        <v>-2.06753856462359</v>
      </c>
      <c r="Q594" s="27">
        <v>-2.0675385646232769</v>
      </c>
      <c r="R594" s="27">
        <v>-2.067538564623693</v>
      </c>
      <c r="S594" s="27">
        <v>-2.067538564623173</v>
      </c>
      <c r="T594" s="27">
        <v>-0.73597521915221853</v>
      </c>
      <c r="U594" s="27">
        <v>1.524485566671747</v>
      </c>
      <c r="V594" s="27">
        <v>1.524485566671435</v>
      </c>
      <c r="W594" s="27">
        <v>1.52448556667206</v>
      </c>
      <c r="X594" s="27">
        <v>1.524485566671018</v>
      </c>
      <c r="Y594" s="27">
        <v>1.524485566671747</v>
      </c>
      <c r="Z594" s="27">
        <v>1.524485566671747</v>
      </c>
      <c r="AA594" s="27">
        <v>1.524485566671747</v>
      </c>
      <c r="AB594" s="27">
        <v>1.524485566671747</v>
      </c>
      <c r="AC594" s="27">
        <v>1.524485566671747</v>
      </c>
      <c r="AD594" s="27">
        <v>1.524485566671747</v>
      </c>
      <c r="AE594" s="27">
        <v>0</v>
      </c>
      <c r="AF594" s="27">
        <v>0</v>
      </c>
      <c r="AG594" s="28">
        <v>0</v>
      </c>
    </row>
    <row r="595" spans="1:33" ht="15.75" customHeight="1" x14ac:dyDescent="0.2">
      <c r="A595" s="19" t="s">
        <v>102</v>
      </c>
      <c r="B595" s="20" t="s">
        <v>411</v>
      </c>
      <c r="C595" s="29">
        <v>-6.1856259300993894</v>
      </c>
      <c r="D595" s="29">
        <v>-6.1856259300993894</v>
      </c>
      <c r="E595" s="29">
        <v>-6.1856259300993894</v>
      </c>
      <c r="F595" s="29">
        <v>-6.0814244507164341</v>
      </c>
      <c r="G595" s="29">
        <v>-6.0814244507164341</v>
      </c>
      <c r="H595" s="29">
        <v>-6.0814244507164341</v>
      </c>
      <c r="I595" s="29">
        <v>-6.0814244507164341</v>
      </c>
      <c r="J595" s="29">
        <v>-6.0814244507164341</v>
      </c>
      <c r="K595" s="29">
        <v>-6.0814244507164341</v>
      </c>
      <c r="L595" s="29">
        <v>-6.0814244507164341</v>
      </c>
      <c r="M595" s="29">
        <v>-6.0814244507164341</v>
      </c>
      <c r="N595" s="29">
        <v>-6.0814244507164341</v>
      </c>
      <c r="O595" s="29">
        <v>-6.0814244507164341</v>
      </c>
      <c r="P595" s="29">
        <v>-6.0814244507164341</v>
      </c>
      <c r="Q595" s="29">
        <v>-6.0814244507164341</v>
      </c>
      <c r="R595" s="29">
        <v>-6.0814244507164341</v>
      </c>
      <c r="S595" s="29">
        <v>-6.0814244507164341</v>
      </c>
      <c r="T595" s="29">
        <v>-6.0814244507164341</v>
      </c>
      <c r="U595" s="29">
        <v>-6.0814244507164341</v>
      </c>
      <c r="V595" s="29">
        <v>-6.0814244507164341</v>
      </c>
      <c r="W595" s="29">
        <v>-6.0814244507164341</v>
      </c>
      <c r="X595" s="29">
        <v>-6.0814244507164341</v>
      </c>
      <c r="Y595" s="29">
        <v>-6.0814244507164341</v>
      </c>
      <c r="Z595" s="29">
        <v>-6.0814244507164341</v>
      </c>
      <c r="AA595" s="29">
        <v>-6.0814244507164341</v>
      </c>
      <c r="AB595" s="29">
        <v>-6.0814244507164341</v>
      </c>
      <c r="AC595" s="29">
        <v>-6.0814244507164341</v>
      </c>
      <c r="AD595" s="29">
        <v>-6.0814244507164341</v>
      </c>
      <c r="AE595" s="29">
        <v>0</v>
      </c>
      <c r="AF595" s="29">
        <v>0</v>
      </c>
      <c r="AG595" s="30">
        <v>0</v>
      </c>
    </row>
    <row r="596" spans="1:33" ht="15.75" customHeight="1" x14ac:dyDescent="0.2">
      <c r="A596" s="17" t="s">
        <v>102</v>
      </c>
      <c r="B596" s="18" t="s">
        <v>412</v>
      </c>
      <c r="C596" s="27">
        <v>-2.1093344572235289</v>
      </c>
      <c r="D596" s="27">
        <v>-2.172684105938822</v>
      </c>
      <c r="E596" s="27">
        <v>-2.2360337546541169</v>
      </c>
      <c r="F596" s="27">
        <v>-2.2993834033694118</v>
      </c>
      <c r="G596" s="27">
        <v>-2.362733052084705</v>
      </c>
      <c r="H596" s="27">
        <v>-2.426082700799999</v>
      </c>
      <c r="I596" s="27">
        <v>-2.4894323495152939</v>
      </c>
      <c r="J596" s="27">
        <v>-2.5527819982305879</v>
      </c>
      <c r="K596" s="27">
        <v>-2.6161316469458828</v>
      </c>
      <c r="L596" s="27">
        <v>-2.6794812956611769</v>
      </c>
      <c r="M596" s="27">
        <v>-2.74283094437647</v>
      </c>
      <c r="N596" s="27">
        <v>-2.7959259466312649</v>
      </c>
      <c r="O596" s="27">
        <v>-2.8490209488860589</v>
      </c>
      <c r="P596" s="27">
        <v>-2.9021159511408552</v>
      </c>
      <c r="Q596" s="27">
        <v>-2.9552109533956501</v>
      </c>
      <c r="R596" s="27">
        <v>-3.008305955650445</v>
      </c>
      <c r="S596" s="27">
        <v>-3.0614009579052399</v>
      </c>
      <c r="T596" s="27">
        <v>-3.1144959601600348</v>
      </c>
      <c r="U596" s="27">
        <v>-3.1675909624148302</v>
      </c>
      <c r="V596" s="27">
        <v>-3.220685964669626</v>
      </c>
      <c r="W596" s="27">
        <v>-3.2737809669244191</v>
      </c>
      <c r="X596" s="27">
        <v>-3.3268759691792131</v>
      </c>
      <c r="Y596" s="27">
        <v>-3.3799709714340138</v>
      </c>
      <c r="Z596" s="27">
        <v>-3.4330659736888012</v>
      </c>
      <c r="AA596" s="27">
        <v>-3.486160975943601</v>
      </c>
      <c r="AB596" s="27">
        <v>-3.539255978198403</v>
      </c>
      <c r="AC596" s="27">
        <v>-3.5923509804531908</v>
      </c>
      <c r="AD596" s="27">
        <v>-3.645445982707991</v>
      </c>
      <c r="AE596" s="27">
        <v>0</v>
      </c>
      <c r="AF596" s="27">
        <v>0</v>
      </c>
      <c r="AG596" s="28">
        <v>0</v>
      </c>
    </row>
    <row r="597" spans="1:33" ht="15.75" customHeight="1" x14ac:dyDescent="0.2">
      <c r="A597" s="19" t="s">
        <v>102</v>
      </c>
      <c r="B597" s="20" t="s">
        <v>413</v>
      </c>
      <c r="C597" s="29">
        <v>-0.46124789129044752</v>
      </c>
      <c r="D597" s="29">
        <v>-0.43734084304113041</v>
      </c>
      <c r="E597" s="29">
        <v>-0.43361298693705791</v>
      </c>
      <c r="F597" s="29">
        <v>-0.38141613847570571</v>
      </c>
      <c r="G597" s="29">
        <v>-0.33906078246829918</v>
      </c>
      <c r="H597" s="29">
        <v>-0.28251760404125631</v>
      </c>
      <c r="I597" s="29">
        <v>-0.2341258051364985</v>
      </c>
      <c r="J597" s="29">
        <v>-0.24925846274014979</v>
      </c>
      <c r="K597" s="29">
        <v>-0.24686519133891671</v>
      </c>
      <c r="L597" s="29">
        <v>-0.22940626755227739</v>
      </c>
      <c r="M597" s="29">
        <v>-0.2349885896854256</v>
      </c>
      <c r="N597" s="29">
        <v>-0.23924974236253799</v>
      </c>
      <c r="O597" s="29">
        <v>-0.24218148845876211</v>
      </c>
      <c r="P597" s="29">
        <v>-0.20876858534073889</v>
      </c>
      <c r="Q597" s="29">
        <v>-0.20466251358556009</v>
      </c>
      <c r="R597" s="29">
        <v>-0.20566008146628739</v>
      </c>
      <c r="S597" s="29">
        <v>-0.20530976547846799</v>
      </c>
      <c r="T597" s="29">
        <v>-0.196141803057026</v>
      </c>
      <c r="U597" s="29">
        <v>-0.19243038586345429</v>
      </c>
      <c r="V597" s="29">
        <v>-0.2177799131331197</v>
      </c>
      <c r="W597" s="29">
        <v>-0.23077832416531249</v>
      </c>
      <c r="X597" s="29">
        <v>-0.227396461236956</v>
      </c>
      <c r="Y597" s="29">
        <v>-0.22530295261469169</v>
      </c>
      <c r="Z597" s="29">
        <v>-0.21501342965917891</v>
      </c>
      <c r="AA597" s="29">
        <v>-0.2140265056489562</v>
      </c>
      <c r="AB597" s="29">
        <v>-0.21483688649195931</v>
      </c>
      <c r="AC597" s="29">
        <v>-0.2146020167577396</v>
      </c>
      <c r="AD597" s="29">
        <v>-0.21495524549016581</v>
      </c>
      <c r="AE597" s="29">
        <v>0</v>
      </c>
      <c r="AF597" s="29">
        <v>0</v>
      </c>
      <c r="AG597" s="30">
        <v>0</v>
      </c>
    </row>
    <row r="598" spans="1:33" ht="15.75" customHeight="1" x14ac:dyDescent="0.2">
      <c r="A598" s="17" t="s">
        <v>102</v>
      </c>
      <c r="B598" s="18" t="s">
        <v>414</v>
      </c>
      <c r="C598" s="27">
        <v>-3.6012002021262063E-2</v>
      </c>
      <c r="D598" s="27">
        <v>-3.3630578697818519E-2</v>
      </c>
      <c r="E598" s="27">
        <v>-3.3165464290433912E-2</v>
      </c>
      <c r="F598" s="27">
        <v>-2.6361735319576821E-2</v>
      </c>
      <c r="G598" s="27">
        <v>-2.1564914433459339E-2</v>
      </c>
      <c r="H598" s="27">
        <v>-1.53921661593098E-2</v>
      </c>
      <c r="I598" s="27">
        <v>-9.9580429673255619E-3</v>
      </c>
      <c r="J598" s="27">
        <v>-1.009571792920805E-2</v>
      </c>
      <c r="K598" s="27">
        <v>-1.0400389159635299E-2</v>
      </c>
      <c r="L598" s="27">
        <v>-8.9487386319021117E-3</v>
      </c>
      <c r="M598" s="27">
        <v>-9.1970359693299888E-3</v>
      </c>
      <c r="N598" s="27">
        <v>-1.079341011143314E-2</v>
      </c>
      <c r="O598" s="27">
        <v>-1.197425943209608E-2</v>
      </c>
      <c r="P598" s="27">
        <v>-8.3463708864488801E-3</v>
      </c>
      <c r="Q598" s="27">
        <v>-7.1046658826670068E-3</v>
      </c>
      <c r="R598" s="27">
        <v>-8.3974920632100894E-3</v>
      </c>
      <c r="S598" s="27">
        <v>-9.3753468738151085E-3</v>
      </c>
      <c r="T598" s="27">
        <v>-9.4160174362762066E-3</v>
      </c>
      <c r="U598" s="27">
        <v>-9.8814038766019876E-3</v>
      </c>
      <c r="V598" s="27">
        <v>-1.264338949138355E-2</v>
      </c>
      <c r="W598" s="27">
        <v>-1.429848599276331E-2</v>
      </c>
      <c r="X598" s="27">
        <v>-1.4573891290974601E-2</v>
      </c>
      <c r="Y598" s="27">
        <v>-1.4876405409147029E-2</v>
      </c>
      <c r="Z598" s="27">
        <v>-1.423614733070855E-2</v>
      </c>
      <c r="AA598" s="27">
        <v>-1.428987721242805E-2</v>
      </c>
      <c r="AB598" s="27">
        <v>-1.453969876707676E-2</v>
      </c>
      <c r="AC598" s="27">
        <v>-1.4757726634773779E-2</v>
      </c>
      <c r="AD598" s="27">
        <v>-1.498494695392589E-2</v>
      </c>
      <c r="AE598" s="27">
        <v>0</v>
      </c>
      <c r="AF598" s="27">
        <v>0</v>
      </c>
      <c r="AG598" s="28">
        <v>0</v>
      </c>
    </row>
    <row r="599" spans="1:33" ht="15.75" customHeight="1" x14ac:dyDescent="0.2">
      <c r="A599" s="19" t="s">
        <v>102</v>
      </c>
      <c r="B599" s="20" t="s">
        <v>415</v>
      </c>
      <c r="C599" s="29">
        <v>-0.19030375898709739</v>
      </c>
      <c r="D599" s="29">
        <v>-0.18251266014145051</v>
      </c>
      <c r="E599" s="29">
        <v>-0.18031870615710829</v>
      </c>
      <c r="F599" s="29">
        <v>-0.15823468733549981</v>
      </c>
      <c r="G599" s="29">
        <v>-0.14130688534313091</v>
      </c>
      <c r="H599" s="29">
        <v>-0.1193768982050929</v>
      </c>
      <c r="I599" s="29">
        <v>-9.8884986146720852E-2</v>
      </c>
      <c r="J599" s="29">
        <v>-9.5162688961124328E-2</v>
      </c>
      <c r="K599" s="29">
        <v>-9.2299178517867925E-2</v>
      </c>
      <c r="L599" s="29">
        <v>-8.4276264360066078E-2</v>
      </c>
      <c r="M599" s="29">
        <v>-8.1589751072795938E-2</v>
      </c>
      <c r="N599" s="29">
        <v>-8.3430900800709418E-2</v>
      </c>
      <c r="O599" s="29">
        <v>-8.4486772371767757E-2</v>
      </c>
      <c r="P599" s="29">
        <v>-7.0890114625468029E-2</v>
      </c>
      <c r="Q599" s="29">
        <v>-6.4312874411694407E-2</v>
      </c>
      <c r="R599" s="29">
        <v>-6.6325265483505591E-2</v>
      </c>
      <c r="S599" s="29">
        <v>-6.7367262195120847E-2</v>
      </c>
      <c r="T599" s="29">
        <v>-6.4280887353043908E-2</v>
      </c>
      <c r="U599" s="29">
        <v>-6.3742799345489098E-2</v>
      </c>
      <c r="V599" s="29">
        <v>-7.4963614600916717E-2</v>
      </c>
      <c r="W599" s="29">
        <v>-8.1039696248941029E-2</v>
      </c>
      <c r="X599" s="29">
        <v>-8.057607710611174E-2</v>
      </c>
      <c r="Y599" s="29">
        <v>-8.0500337157596275E-2</v>
      </c>
      <c r="Z599" s="29">
        <v>-7.5976542832444149E-2</v>
      </c>
      <c r="AA599" s="29">
        <v>-7.5080295740630618E-2</v>
      </c>
      <c r="AB599" s="29">
        <v>-7.5320896196048273E-2</v>
      </c>
      <c r="AC599" s="29">
        <v>-7.5547937774482765E-2</v>
      </c>
      <c r="AD599" s="29">
        <v>-7.5945238459479703E-2</v>
      </c>
      <c r="AE599" s="29">
        <v>0</v>
      </c>
      <c r="AF599" s="29">
        <v>0</v>
      </c>
      <c r="AG599" s="30">
        <v>0</v>
      </c>
    </row>
    <row r="600" spans="1:33" ht="15.75" customHeight="1" x14ac:dyDescent="0.2">
      <c r="A600" s="17" t="s">
        <v>102</v>
      </c>
      <c r="B600" s="18" t="s">
        <v>416</v>
      </c>
      <c r="C600" s="27">
        <v>-0.1890531911989157</v>
      </c>
      <c r="D600" s="27">
        <v>-0.1808061307055808</v>
      </c>
      <c r="E600" s="27">
        <v>-0.17834266361811041</v>
      </c>
      <c r="F600" s="27">
        <v>-0.15539141690494379</v>
      </c>
      <c r="G600" s="27">
        <v>-0.1377925153923279</v>
      </c>
      <c r="H600" s="27">
        <v>-0.1150699371302895</v>
      </c>
      <c r="I600" s="27">
        <v>-9.3867599232255225E-2</v>
      </c>
      <c r="J600" s="27">
        <v>-8.9980446956473906E-2</v>
      </c>
      <c r="K600" s="27">
        <v>-8.6986208874336848E-2</v>
      </c>
      <c r="L600" s="27">
        <v>-7.8682194062706906E-2</v>
      </c>
      <c r="M600" s="27">
        <v>-7.5891610660243483E-2</v>
      </c>
      <c r="N600" s="27">
        <v>-7.7772246872936643E-2</v>
      </c>
      <c r="O600" s="27">
        <v>-7.8842141213749828E-2</v>
      </c>
      <c r="P600" s="27">
        <v>-6.4813667601642769E-2</v>
      </c>
      <c r="Q600" s="27">
        <v>-5.8041503305935438E-2</v>
      </c>
      <c r="R600" s="27">
        <v>-5.9963864169530853E-2</v>
      </c>
      <c r="S600" s="27">
        <v>-6.0977157778653382E-2</v>
      </c>
      <c r="T600" s="27">
        <v>-5.8123533621126551E-2</v>
      </c>
      <c r="U600" s="27">
        <v>-5.7656457513503859E-2</v>
      </c>
      <c r="V600" s="27">
        <v>-6.8202752332054764E-2</v>
      </c>
      <c r="W600" s="27">
        <v>-7.3930115799788296E-2</v>
      </c>
      <c r="X600" s="27">
        <v>-7.3531974422885379E-2</v>
      </c>
      <c r="Y600" s="27">
        <v>-7.3496818736469169E-2</v>
      </c>
      <c r="Z600" s="27">
        <v>-6.9295200943709681E-2</v>
      </c>
      <c r="AA600" s="27">
        <v>-6.8490874184385195E-2</v>
      </c>
      <c r="AB600" s="27">
        <v>-6.8750985836024625E-2</v>
      </c>
      <c r="AC600" s="27">
        <v>-6.8998029722514648E-2</v>
      </c>
      <c r="AD600" s="27">
        <v>-6.9404161840762438E-2</v>
      </c>
      <c r="AE600" s="27">
        <v>0</v>
      </c>
      <c r="AF600" s="27">
        <v>0</v>
      </c>
      <c r="AG600" s="28">
        <v>0</v>
      </c>
    </row>
    <row r="601" spans="1:33" ht="15.75" customHeight="1" x14ac:dyDescent="0.2">
      <c r="A601" s="19" t="s">
        <v>102</v>
      </c>
      <c r="B601" s="20" t="s">
        <v>417</v>
      </c>
      <c r="C601" s="29">
        <v>-4.5878939083172393E-2</v>
      </c>
      <c r="D601" s="29">
        <v>-4.0391473496280507E-2</v>
      </c>
      <c r="E601" s="29">
        <v>-4.1786152871405309E-2</v>
      </c>
      <c r="F601" s="29">
        <v>-4.1428298915685308E-2</v>
      </c>
      <c r="G601" s="29">
        <v>-3.8396467299381051E-2</v>
      </c>
      <c r="H601" s="29">
        <v>-3.2678602546564163E-2</v>
      </c>
      <c r="I601" s="29">
        <v>-3.1415176790196828E-2</v>
      </c>
      <c r="J601" s="29">
        <v>-5.4019608893343583E-2</v>
      </c>
      <c r="K601" s="29">
        <v>-5.7179414787076589E-2</v>
      </c>
      <c r="L601" s="29">
        <v>-5.7499070497602341E-2</v>
      </c>
      <c r="M601" s="29">
        <v>-6.8310191983056226E-2</v>
      </c>
      <c r="N601" s="29">
        <v>-6.7253184577458755E-2</v>
      </c>
      <c r="O601" s="29">
        <v>-6.6878315441148431E-2</v>
      </c>
      <c r="P601" s="29">
        <v>-6.4718432227179198E-2</v>
      </c>
      <c r="Q601" s="29">
        <v>-7.5203469985263297E-2</v>
      </c>
      <c r="R601" s="29">
        <v>-7.0973459750040893E-2</v>
      </c>
      <c r="S601" s="29">
        <v>-6.7589998630878612E-2</v>
      </c>
      <c r="T601" s="29">
        <v>-6.432136464657931E-2</v>
      </c>
      <c r="U601" s="29">
        <v>-6.1149725127859371E-2</v>
      </c>
      <c r="V601" s="29">
        <v>-6.197015670876465E-2</v>
      </c>
      <c r="W601" s="29">
        <v>-6.1510026123819901E-2</v>
      </c>
      <c r="X601" s="29">
        <v>-5.8714518416984253E-2</v>
      </c>
      <c r="Y601" s="29">
        <v>-5.6429391311479282E-2</v>
      </c>
      <c r="Z601" s="29">
        <v>-5.5505538552316498E-2</v>
      </c>
      <c r="AA601" s="29">
        <v>-5.6165458511512313E-2</v>
      </c>
      <c r="AB601" s="29">
        <v>-5.6225305692809598E-2</v>
      </c>
      <c r="AC601" s="29">
        <v>-5.5298322625968427E-2</v>
      </c>
      <c r="AD601" s="29">
        <v>-5.4620898235997778E-2</v>
      </c>
      <c r="AE601" s="29">
        <v>0</v>
      </c>
      <c r="AF601" s="29">
        <v>0</v>
      </c>
      <c r="AG601" s="30">
        <v>0</v>
      </c>
    </row>
    <row r="602" spans="1:33" ht="15.75" customHeight="1" x14ac:dyDescent="0.2">
      <c r="A602" s="17" t="s">
        <v>102</v>
      </c>
      <c r="B602" s="18" t="s">
        <v>418</v>
      </c>
      <c r="C602" s="27">
        <v>0</v>
      </c>
      <c r="D602" s="27">
        <v>0</v>
      </c>
      <c r="E602" s="27">
        <v>0</v>
      </c>
      <c r="F602" s="27">
        <v>0</v>
      </c>
      <c r="G602" s="27">
        <v>0</v>
      </c>
      <c r="H602" s="27">
        <v>0</v>
      </c>
      <c r="I602" s="27">
        <v>0</v>
      </c>
      <c r="J602" s="27">
        <v>0</v>
      </c>
      <c r="K602" s="27">
        <v>0</v>
      </c>
      <c r="L602" s="27">
        <v>0</v>
      </c>
      <c r="M602" s="27">
        <v>0</v>
      </c>
      <c r="N602" s="27">
        <v>0</v>
      </c>
      <c r="O602" s="27">
        <v>0</v>
      </c>
      <c r="P602" s="27">
        <v>0</v>
      </c>
      <c r="Q602" s="27">
        <v>0</v>
      </c>
      <c r="R602" s="27">
        <v>0</v>
      </c>
      <c r="S602" s="27">
        <v>0</v>
      </c>
      <c r="T602" s="27">
        <v>0</v>
      </c>
      <c r="U602" s="27">
        <v>0</v>
      </c>
      <c r="V602" s="27">
        <v>0</v>
      </c>
      <c r="W602" s="27">
        <v>0</v>
      </c>
      <c r="X602" s="27">
        <v>0</v>
      </c>
      <c r="Y602" s="27">
        <v>0</v>
      </c>
      <c r="Z602" s="27">
        <v>0</v>
      </c>
      <c r="AA602" s="27">
        <v>0</v>
      </c>
      <c r="AB602" s="27">
        <v>0</v>
      </c>
      <c r="AC602" s="27">
        <v>0</v>
      </c>
      <c r="AD602" s="27">
        <v>0</v>
      </c>
      <c r="AE602" s="27">
        <v>0</v>
      </c>
      <c r="AF602" s="27">
        <v>0</v>
      </c>
      <c r="AG602" s="28">
        <v>0</v>
      </c>
    </row>
    <row r="603" spans="1:33" ht="15.75" customHeight="1" x14ac:dyDescent="0.2">
      <c r="A603" s="17" t="s">
        <v>102</v>
      </c>
      <c r="B603" s="18" t="s">
        <v>419</v>
      </c>
      <c r="C603" s="27">
        <v>-2.4813223114515792</v>
      </c>
      <c r="D603" s="27">
        <v>-2.6962822278120191</v>
      </c>
      <c r="E603" s="27">
        <v>-2.0056631095030748</v>
      </c>
      <c r="F603" s="27">
        <v>-3.0406568524686128</v>
      </c>
      <c r="G603" s="27">
        <v>-2.6815058297444518</v>
      </c>
      <c r="H603" s="27">
        <v>-2.2872936899310652</v>
      </c>
      <c r="I603" s="27">
        <v>-3.0563297391571682</v>
      </c>
      <c r="J603" s="27">
        <v>-2.310600041234983</v>
      </c>
      <c r="K603" s="27">
        <v>-2.8253681393963608</v>
      </c>
      <c r="L603" s="27">
        <v>-3.0124242038532798</v>
      </c>
      <c r="M603" s="27">
        <v>-2.5424361523279511</v>
      </c>
      <c r="N603" s="27">
        <v>-2.816843616413089</v>
      </c>
      <c r="O603" s="27">
        <v>-2.7858661838529359</v>
      </c>
      <c r="P603" s="27">
        <v>-1.818490991042667</v>
      </c>
      <c r="Q603" s="27">
        <v>-2.4039601094438749</v>
      </c>
      <c r="R603" s="27">
        <v>-1.877384801177439</v>
      </c>
      <c r="S603" s="27">
        <v>-2.4122454781689382</v>
      </c>
      <c r="T603" s="27">
        <v>-2.295885939049068</v>
      </c>
      <c r="U603" s="27">
        <v>-1.2965653635249419</v>
      </c>
      <c r="V603" s="27">
        <v>-1.808452999120318</v>
      </c>
      <c r="W603" s="27">
        <v>-2.577658297457317</v>
      </c>
      <c r="X603" s="27">
        <v>-1.4835272701308759</v>
      </c>
      <c r="Y603" s="27">
        <v>-1.5243729864840321</v>
      </c>
      <c r="Z603" s="27">
        <v>-1.578329768160718</v>
      </c>
      <c r="AA603" s="27">
        <v>-1.506116232598709</v>
      </c>
      <c r="AB603" s="27">
        <v>-1.4339026970366999</v>
      </c>
      <c r="AC603" s="27">
        <v>-1.3616891614746911</v>
      </c>
      <c r="AD603" s="27">
        <v>-1.2894756259126821</v>
      </c>
      <c r="AE603" s="27">
        <v>-1.2894756259126821</v>
      </c>
      <c r="AF603" s="27">
        <v>-1.2894756259126821</v>
      </c>
      <c r="AG603" s="28">
        <v>-1.2894756259126821</v>
      </c>
    </row>
    <row r="604" spans="1:33" ht="15.75" customHeight="1" x14ac:dyDescent="0.2">
      <c r="A604" s="17" t="s">
        <v>104</v>
      </c>
      <c r="B604" s="18" t="s">
        <v>406</v>
      </c>
      <c r="C604" s="27">
        <v>-3.096354855198475</v>
      </c>
      <c r="D604" s="27">
        <v>-3.096354855198892</v>
      </c>
      <c r="E604" s="27">
        <v>-8.8974857356605703</v>
      </c>
      <c r="F604" s="27">
        <v>-10.521312327182439</v>
      </c>
      <c r="G604" s="27">
        <v>-10.521312327180571</v>
      </c>
      <c r="H604" s="27">
        <v>-10.52131232718077</v>
      </c>
      <c r="I604" s="27">
        <v>-10.52131232718223</v>
      </c>
      <c r="J604" s="27">
        <v>-10.52131232718077</v>
      </c>
      <c r="K604" s="27">
        <v>-10.521312327181191</v>
      </c>
      <c r="L604" s="27">
        <v>-10.5213123271814</v>
      </c>
      <c r="M604" s="27">
        <v>-10.5213123271814</v>
      </c>
      <c r="N604" s="27">
        <v>-10.52131232718077</v>
      </c>
      <c r="O604" s="27">
        <v>-8.8868603344753296</v>
      </c>
      <c r="P604" s="27">
        <v>-5.7892850112542451</v>
      </c>
      <c r="Q604" s="27">
        <v>-5.7892850112565384</v>
      </c>
      <c r="R604" s="27">
        <v>-5.7892850112554957</v>
      </c>
      <c r="S604" s="27">
        <v>0.6451566544185614</v>
      </c>
      <c r="T604" s="27">
        <v>0.3682335401829846</v>
      </c>
      <c r="U604" s="27">
        <v>0.36823354018444349</v>
      </c>
      <c r="V604" s="27">
        <v>0.36823354018402671</v>
      </c>
      <c r="W604" s="27">
        <v>0.36823354018402671</v>
      </c>
      <c r="X604" s="27">
        <v>0.36823354018360988</v>
      </c>
      <c r="Y604" s="27">
        <v>0.36823354018381832</v>
      </c>
      <c r="Z604" s="27">
        <v>0.36823354018381832</v>
      </c>
      <c r="AA604" s="27">
        <v>0.36823354018381832</v>
      </c>
      <c r="AB604" s="27">
        <v>0.36823354018381832</v>
      </c>
      <c r="AC604" s="27">
        <v>0.36823354018381832</v>
      </c>
      <c r="AD604" s="27">
        <v>0.36823354018381832</v>
      </c>
      <c r="AE604" s="27">
        <v>0</v>
      </c>
      <c r="AF604" s="27">
        <v>0</v>
      </c>
      <c r="AG604" s="28">
        <v>0</v>
      </c>
    </row>
    <row r="605" spans="1:33" ht="15.75" customHeight="1" x14ac:dyDescent="0.2">
      <c r="A605" s="19" t="s">
        <v>104</v>
      </c>
      <c r="B605" s="20" t="s">
        <v>407</v>
      </c>
      <c r="C605" s="29">
        <v>-0.56921450301584287</v>
      </c>
      <c r="D605" s="29">
        <v>-0.56921450301584287</v>
      </c>
      <c r="E605" s="29">
        <v>-1.763293143090934</v>
      </c>
      <c r="F605" s="29">
        <v>-2.0975356988962521</v>
      </c>
      <c r="G605" s="29">
        <v>-2.0975356988961988</v>
      </c>
      <c r="H605" s="29">
        <v>-2.0975356988962521</v>
      </c>
      <c r="I605" s="29">
        <v>-2.0975356988960949</v>
      </c>
      <c r="J605" s="29">
        <v>-2.0975356988963041</v>
      </c>
      <c r="K605" s="29">
        <v>-2.0975356988960949</v>
      </c>
      <c r="L605" s="29">
        <v>-2.0975356988963041</v>
      </c>
      <c r="M605" s="29">
        <v>-2.0975356988963041</v>
      </c>
      <c r="N605" s="29">
        <v>-2.0975356988962521</v>
      </c>
      <c r="O605" s="29">
        <v>-1.785301067499953</v>
      </c>
      <c r="P605" s="29">
        <v>-1.193559013321225</v>
      </c>
      <c r="Q605" s="29">
        <v>-1.1935590133211209</v>
      </c>
      <c r="R605" s="29">
        <v>-1.1935590133211209</v>
      </c>
      <c r="S605" s="29">
        <v>-1.617217486019247E-2</v>
      </c>
      <c r="T605" s="29">
        <v>-4.137199208506577E-2</v>
      </c>
      <c r="U605" s="29">
        <v>-4.1371992084961562E-2</v>
      </c>
      <c r="V605" s="29">
        <v>-4.1371992084961562E-2</v>
      </c>
      <c r="W605" s="29">
        <v>-4.1371992085117881E-2</v>
      </c>
      <c r="X605" s="29">
        <v>-4.1371992084909451E-2</v>
      </c>
      <c r="Y605" s="29">
        <v>-4.1371992085169992E-2</v>
      </c>
      <c r="Z605" s="29">
        <v>-4.1371992084805242E-2</v>
      </c>
      <c r="AA605" s="29">
        <v>-4.1371992084805242E-2</v>
      </c>
      <c r="AB605" s="29">
        <v>-4.1371992084805242E-2</v>
      </c>
      <c r="AC605" s="29">
        <v>-4.1371992084805242E-2</v>
      </c>
      <c r="AD605" s="29">
        <v>-4.1371992084805242E-2</v>
      </c>
      <c r="AE605" s="29">
        <v>0</v>
      </c>
      <c r="AF605" s="29">
        <v>0</v>
      </c>
      <c r="AG605" s="30">
        <v>0</v>
      </c>
    </row>
    <row r="606" spans="1:33" ht="15.75" customHeight="1" x14ac:dyDescent="0.2">
      <c r="A606" s="17" t="s">
        <v>104</v>
      </c>
      <c r="B606" s="18" t="s">
        <v>408</v>
      </c>
      <c r="C606" s="27">
        <v>-1.6421098699544721</v>
      </c>
      <c r="D606" s="27">
        <v>-1.642109869954316</v>
      </c>
      <c r="E606" s="27">
        <v>-1.371854939123637</v>
      </c>
      <c r="F606" s="27">
        <v>-1.2962005648457049</v>
      </c>
      <c r="G606" s="27">
        <v>-1.296200564845809</v>
      </c>
      <c r="H606" s="27">
        <v>-1.296200564845549</v>
      </c>
      <c r="I606" s="27">
        <v>-1.2962005648457049</v>
      </c>
      <c r="J606" s="27">
        <v>-1.296200564845392</v>
      </c>
      <c r="K606" s="27">
        <v>-1.296200564845809</v>
      </c>
      <c r="L606" s="27">
        <v>-1.296200564845549</v>
      </c>
      <c r="M606" s="27">
        <v>-1.2962005648456529</v>
      </c>
      <c r="N606" s="27">
        <v>-1.2962005648457571</v>
      </c>
      <c r="O606" s="27">
        <v>-0.56529217835659051</v>
      </c>
      <c r="P606" s="27">
        <v>0.81995563343964284</v>
      </c>
      <c r="Q606" s="27">
        <v>0.81995563343974709</v>
      </c>
      <c r="R606" s="27">
        <v>0.81995563343974709</v>
      </c>
      <c r="S606" s="27">
        <v>-0.591242807718667</v>
      </c>
      <c r="T606" s="27">
        <v>-0.13168814955034239</v>
      </c>
      <c r="U606" s="27">
        <v>-0.1316881495505508</v>
      </c>
      <c r="V606" s="27">
        <v>-0.13168814955044661</v>
      </c>
      <c r="W606" s="27">
        <v>-0.13168814955044661</v>
      </c>
      <c r="X606" s="27">
        <v>-0.131688149550655</v>
      </c>
      <c r="Y606" s="27">
        <v>-0.1316881495505508</v>
      </c>
      <c r="Z606" s="27">
        <v>-0.1316881495505508</v>
      </c>
      <c r="AA606" s="27">
        <v>-0.1316881495505508</v>
      </c>
      <c r="AB606" s="27">
        <v>-0.1316881495505508</v>
      </c>
      <c r="AC606" s="27">
        <v>-0.1316881495505508</v>
      </c>
      <c r="AD606" s="27">
        <v>-0.1316881495505508</v>
      </c>
      <c r="AE606" s="27">
        <v>0</v>
      </c>
      <c r="AF606" s="27">
        <v>0</v>
      </c>
      <c r="AG606" s="28">
        <v>0</v>
      </c>
    </row>
    <row r="607" spans="1:33" ht="15.75" customHeight="1" x14ac:dyDescent="0.2">
      <c r="A607" s="19" t="s">
        <v>104</v>
      </c>
      <c r="B607" s="20" t="s">
        <v>409</v>
      </c>
      <c r="C607" s="29">
        <v>-0.63669102205056538</v>
      </c>
      <c r="D607" s="29">
        <v>-0.63669102205035699</v>
      </c>
      <c r="E607" s="29">
        <v>-4.8126425644156257E-2</v>
      </c>
      <c r="F607" s="29">
        <v>0.11662344922343</v>
      </c>
      <c r="G607" s="29">
        <v>0.1166234492236384</v>
      </c>
      <c r="H607" s="29">
        <v>0.11662344922358631</v>
      </c>
      <c r="I607" s="29">
        <v>0.1166234492234821</v>
      </c>
      <c r="J607" s="29">
        <v>0.1166234492235342</v>
      </c>
      <c r="K607" s="29">
        <v>0.1166234492236384</v>
      </c>
      <c r="L607" s="29">
        <v>0.11662344922358631</v>
      </c>
      <c r="M607" s="29">
        <v>0.1166234492234821</v>
      </c>
      <c r="N607" s="29">
        <v>0.1166234492233779</v>
      </c>
      <c r="O607" s="29">
        <v>-6.9392574989976197E-2</v>
      </c>
      <c r="P607" s="29">
        <v>-0.42192902389116199</v>
      </c>
      <c r="Q607" s="29">
        <v>-0.42192902389084941</v>
      </c>
      <c r="R607" s="29">
        <v>-0.42192902389110998</v>
      </c>
      <c r="S607" s="29">
        <v>-4.5007471477002049E-2</v>
      </c>
      <c r="T607" s="29">
        <v>-4.0468086319772091E-2</v>
      </c>
      <c r="U607" s="29">
        <v>-4.046808632008473E-2</v>
      </c>
      <c r="V607" s="29">
        <v>-4.0468086319876313E-2</v>
      </c>
      <c r="W607" s="29">
        <v>-4.0468086319824202E-2</v>
      </c>
      <c r="X607" s="29">
        <v>-4.0468086320032633E-2</v>
      </c>
      <c r="Y607" s="29">
        <v>-4.0468086319824202E-2</v>
      </c>
      <c r="Z607" s="29">
        <v>-4.0468086319980508E-2</v>
      </c>
      <c r="AA607" s="29">
        <v>-4.0468086319980508E-2</v>
      </c>
      <c r="AB607" s="29">
        <v>-4.0468086319980508E-2</v>
      </c>
      <c r="AC607" s="29">
        <v>-4.0468086319980508E-2</v>
      </c>
      <c r="AD607" s="29">
        <v>-4.0468086319980508E-2</v>
      </c>
      <c r="AE607" s="29">
        <v>0</v>
      </c>
      <c r="AF607" s="29">
        <v>0</v>
      </c>
      <c r="AG607" s="30">
        <v>0</v>
      </c>
    </row>
    <row r="608" spans="1:33" ht="15.75" customHeight="1" x14ac:dyDescent="0.2">
      <c r="A608" s="17" t="s">
        <v>104</v>
      </c>
      <c r="B608" s="18" t="s">
        <v>410</v>
      </c>
      <c r="C608" s="27">
        <v>-4.3710661264642567</v>
      </c>
      <c r="D608" s="27">
        <v>-4.3710661264630062</v>
      </c>
      <c r="E608" s="27">
        <v>-1.117336415901983</v>
      </c>
      <c r="F608" s="27">
        <v>-0.20655862542722991</v>
      </c>
      <c r="G608" s="27">
        <v>-0.20655862542389511</v>
      </c>
      <c r="H608" s="27">
        <v>-0.20655862542639619</v>
      </c>
      <c r="I608" s="27">
        <v>-0.2065586254234783</v>
      </c>
      <c r="J608" s="27">
        <v>-0.2065586254276468</v>
      </c>
      <c r="K608" s="27">
        <v>-0.2065586254255625</v>
      </c>
      <c r="L608" s="27">
        <v>-0.20655862542389511</v>
      </c>
      <c r="M608" s="27">
        <v>-0.20655862542681311</v>
      </c>
      <c r="N608" s="27">
        <v>-0.20655862542514569</v>
      </c>
      <c r="O608" s="27">
        <v>-2.2274874438898369</v>
      </c>
      <c r="P608" s="27">
        <v>-6.0575395705997153</v>
      </c>
      <c r="Q608" s="27">
        <v>-6.0575395705988813</v>
      </c>
      <c r="R608" s="27">
        <v>-6.0575395705980473</v>
      </c>
      <c r="S608" s="27">
        <v>0.53856653231438634</v>
      </c>
      <c r="T608" s="27">
        <v>0.61800551887934785</v>
      </c>
      <c r="U608" s="27">
        <v>0.61800551887851418</v>
      </c>
      <c r="V608" s="27">
        <v>0.61800551887893107</v>
      </c>
      <c r="W608" s="27">
        <v>0.61800551887809729</v>
      </c>
      <c r="X608" s="27">
        <v>0.61800551887809729</v>
      </c>
      <c r="Y608" s="27">
        <v>0.61800551887976474</v>
      </c>
      <c r="Z608" s="27">
        <v>0.61800551887809729</v>
      </c>
      <c r="AA608" s="27">
        <v>0.61800551887809729</v>
      </c>
      <c r="AB608" s="27">
        <v>0.61800551887809729</v>
      </c>
      <c r="AC608" s="27">
        <v>0.61800551887809729</v>
      </c>
      <c r="AD608" s="27">
        <v>0.61800551887809729</v>
      </c>
      <c r="AE608" s="27">
        <v>0</v>
      </c>
      <c r="AF608" s="27">
        <v>0</v>
      </c>
      <c r="AG608" s="28">
        <v>0</v>
      </c>
    </row>
    <row r="609" spans="1:33" ht="15.75" customHeight="1" x14ac:dyDescent="0.2">
      <c r="A609" s="19" t="s">
        <v>104</v>
      </c>
      <c r="B609" s="20" t="s">
        <v>411</v>
      </c>
      <c r="C609" s="29">
        <v>-4.1447698013908099</v>
      </c>
      <c r="D609" s="29">
        <v>-4.1447698013908099</v>
      </c>
      <c r="E609" s="29">
        <v>-4.1447698013908099</v>
      </c>
      <c r="F609" s="29">
        <v>-12.240724536051919</v>
      </c>
      <c r="G609" s="29">
        <v>-12.240724536051919</v>
      </c>
      <c r="H609" s="29">
        <v>-12.240724536051919</v>
      </c>
      <c r="I609" s="29">
        <v>-12.240724536051919</v>
      </c>
      <c r="J609" s="29">
        <v>-12.240724536051919</v>
      </c>
      <c r="K609" s="29">
        <v>-12.240724536051919</v>
      </c>
      <c r="L609" s="29">
        <v>-12.240724536051919</v>
      </c>
      <c r="M609" s="29">
        <v>-12.240724536051919</v>
      </c>
      <c r="N609" s="29">
        <v>-12.240724536051919</v>
      </c>
      <c r="O609" s="29">
        <v>-12.240724536051919</v>
      </c>
      <c r="P609" s="29">
        <v>-12.240724536051919</v>
      </c>
      <c r="Q609" s="29">
        <v>-12.240724536051919</v>
      </c>
      <c r="R609" s="29">
        <v>-12.240724536051919</v>
      </c>
      <c r="S609" s="29">
        <v>-12.240724536051919</v>
      </c>
      <c r="T609" s="29">
        <v>-12.240724536051919</v>
      </c>
      <c r="U609" s="29">
        <v>-12.240724536051919</v>
      </c>
      <c r="V609" s="29">
        <v>-12.240724536051919</v>
      </c>
      <c r="W609" s="29">
        <v>-12.240724536051919</v>
      </c>
      <c r="X609" s="29">
        <v>-12.240724536051919</v>
      </c>
      <c r="Y609" s="29">
        <v>-12.240724536051919</v>
      </c>
      <c r="Z609" s="29">
        <v>-12.240724536051919</v>
      </c>
      <c r="AA609" s="29">
        <v>-12.240724536051919</v>
      </c>
      <c r="AB609" s="29">
        <v>-12.240724536051919</v>
      </c>
      <c r="AC609" s="29">
        <v>-12.240724536051919</v>
      </c>
      <c r="AD609" s="29">
        <v>-12.240724536051919</v>
      </c>
      <c r="AE609" s="29">
        <v>0</v>
      </c>
      <c r="AF609" s="29">
        <v>0</v>
      </c>
      <c r="AG609" s="30">
        <v>0</v>
      </c>
    </row>
    <row r="610" spans="1:33" ht="15.75" customHeight="1" x14ac:dyDescent="0.2">
      <c r="A610" s="17" t="s">
        <v>104</v>
      </c>
      <c r="B610" s="18" t="s">
        <v>412</v>
      </c>
      <c r="C610" s="27">
        <v>-4.7001446201600006</v>
      </c>
      <c r="D610" s="27">
        <v>-4.8106329774506662</v>
      </c>
      <c r="E610" s="27">
        <v>-4.9211213347413336</v>
      </c>
      <c r="F610" s="27">
        <v>-5.0316096920320001</v>
      </c>
      <c r="G610" s="27">
        <v>-5.1420980493226667</v>
      </c>
      <c r="H610" s="27">
        <v>-5.2525864066133332</v>
      </c>
      <c r="I610" s="27">
        <v>-5.3630747639040006</v>
      </c>
      <c r="J610" s="27">
        <v>-5.4735631211946689</v>
      </c>
      <c r="K610" s="27">
        <v>-5.5840514784853346</v>
      </c>
      <c r="L610" s="27">
        <v>-5.6945398357760029</v>
      </c>
      <c r="M610" s="27">
        <v>-5.8050281930666667</v>
      </c>
      <c r="N610" s="27">
        <v>-5.9347049542905363</v>
      </c>
      <c r="O610" s="27">
        <v>-6.0643817155144051</v>
      </c>
      <c r="P610" s="27">
        <v>-6.1940584767382747</v>
      </c>
      <c r="Q610" s="27">
        <v>-6.3237352379621461</v>
      </c>
      <c r="R610" s="27">
        <v>-6.4534119991860148</v>
      </c>
      <c r="S610" s="27">
        <v>-6.5830887604098827</v>
      </c>
      <c r="T610" s="27">
        <v>-6.7127655216337532</v>
      </c>
      <c r="U610" s="27">
        <v>-6.8424422828576228</v>
      </c>
      <c r="V610" s="27">
        <v>-6.9721190440814933</v>
      </c>
      <c r="W610" s="27">
        <v>-7.1017958053053603</v>
      </c>
      <c r="X610" s="27">
        <v>-7.2314725665292148</v>
      </c>
      <c r="Y610" s="27">
        <v>-7.3611493277530702</v>
      </c>
      <c r="Z610" s="27">
        <v>-7.4908260889769611</v>
      </c>
      <c r="AA610" s="27">
        <v>-7.6205028502008147</v>
      </c>
      <c r="AB610" s="27">
        <v>-7.7501796114247066</v>
      </c>
      <c r="AC610" s="27">
        <v>-7.879856372648562</v>
      </c>
      <c r="AD610" s="27">
        <v>-8.0095331338724165</v>
      </c>
      <c r="AE610" s="27">
        <v>0</v>
      </c>
      <c r="AF610" s="27">
        <v>0</v>
      </c>
      <c r="AG610" s="28">
        <v>0</v>
      </c>
    </row>
    <row r="611" spans="1:33" ht="15.75" customHeight="1" x14ac:dyDescent="0.2">
      <c r="A611" s="19" t="s">
        <v>104</v>
      </c>
      <c r="B611" s="20" t="s">
        <v>413</v>
      </c>
      <c r="C611" s="29">
        <v>-1.6444710070905371</v>
      </c>
      <c r="D611" s="29">
        <v>-1.5704347604928821</v>
      </c>
      <c r="E611" s="29">
        <v>-1.5634101740894111</v>
      </c>
      <c r="F611" s="29">
        <v>-1.3870975566694741</v>
      </c>
      <c r="G611" s="29">
        <v>-1.2409560262687549</v>
      </c>
      <c r="H611" s="29">
        <v>-1.042776487686242</v>
      </c>
      <c r="I611" s="29">
        <v>-0.87280848962324487</v>
      </c>
      <c r="J611" s="29">
        <v>-0.93380962294461967</v>
      </c>
      <c r="K611" s="29">
        <v>-0.93559188219399259</v>
      </c>
      <c r="L611" s="29">
        <v>-0.88055807113582663</v>
      </c>
      <c r="M611" s="29">
        <v>-0.90499407631067119</v>
      </c>
      <c r="N611" s="29">
        <v>-0.93306535461079965</v>
      </c>
      <c r="O611" s="29">
        <v>-0.95662678521351618</v>
      </c>
      <c r="P611" s="29">
        <v>-0.83876585056396924</v>
      </c>
      <c r="Q611" s="29">
        <v>-0.82923758695953542</v>
      </c>
      <c r="R611" s="29">
        <v>-0.83122415468442168</v>
      </c>
      <c r="S611" s="29">
        <v>-0.83057872154366086</v>
      </c>
      <c r="T611" s="29">
        <v>-0.79633012176372098</v>
      </c>
      <c r="U611" s="29">
        <v>-0.7850810585986906</v>
      </c>
      <c r="V611" s="29">
        <v>-0.89006437324185972</v>
      </c>
      <c r="W611" s="29">
        <v>-0.94718687472020613</v>
      </c>
      <c r="X611" s="29">
        <v>-0.94019195771481967</v>
      </c>
      <c r="Y611" s="29">
        <v>-0.93807170674822604</v>
      </c>
      <c r="Z611" s="29">
        <v>-0.90262727715947699</v>
      </c>
      <c r="AA611" s="29">
        <v>-0.90705005737129429</v>
      </c>
      <c r="AB611" s="29">
        <v>-0.9192868255141643</v>
      </c>
      <c r="AC611" s="29">
        <v>-0.92463941743126776</v>
      </c>
      <c r="AD611" s="29">
        <v>-0.92896628476867915</v>
      </c>
      <c r="AE611" s="29">
        <v>0</v>
      </c>
      <c r="AF611" s="29">
        <v>0</v>
      </c>
      <c r="AG611" s="30">
        <v>0</v>
      </c>
    </row>
    <row r="612" spans="1:33" ht="15.75" customHeight="1" x14ac:dyDescent="0.2">
      <c r="A612" s="17" t="s">
        <v>104</v>
      </c>
      <c r="B612" s="18" t="s">
        <v>414</v>
      </c>
      <c r="C612" s="27">
        <v>-0.13066471860085041</v>
      </c>
      <c r="D612" s="27">
        <v>-0.1229875261582507</v>
      </c>
      <c r="E612" s="27">
        <v>-0.121655083960968</v>
      </c>
      <c r="F612" s="27">
        <v>-9.8120826846252979E-2</v>
      </c>
      <c r="G612" s="27">
        <v>-8.1197886222564034E-2</v>
      </c>
      <c r="H612" s="27">
        <v>-5.9220402020388058E-2</v>
      </c>
      <c r="I612" s="27">
        <v>-3.9778970670233241E-2</v>
      </c>
      <c r="J612" s="27">
        <v>-4.0536286073629448E-2</v>
      </c>
      <c r="K612" s="27">
        <v>-4.2158013856944308E-2</v>
      </c>
      <c r="L612" s="27">
        <v>-3.7213407198558798E-2</v>
      </c>
      <c r="M612" s="27">
        <v>-3.8103063055679738E-2</v>
      </c>
      <c r="N612" s="27">
        <v>-4.4568282110469072E-2</v>
      </c>
      <c r="O612" s="27">
        <v>-4.9565269632893892E-2</v>
      </c>
      <c r="P612" s="27">
        <v>-3.6157929608282152E-2</v>
      </c>
      <c r="Q612" s="27">
        <v>-3.1531258342448611E-2</v>
      </c>
      <c r="R612" s="27">
        <v>-3.6085941710103951E-2</v>
      </c>
      <c r="S612" s="27">
        <v>-3.965926479972192E-2</v>
      </c>
      <c r="T612" s="27">
        <v>-3.9679802725593231E-2</v>
      </c>
      <c r="U612" s="27">
        <v>-4.1509025373902053E-2</v>
      </c>
      <c r="V612" s="27">
        <v>-5.2546814935349781E-2</v>
      </c>
      <c r="W612" s="27">
        <v>-5.9326398106827279E-2</v>
      </c>
      <c r="X612" s="27">
        <v>-6.0731204398954179E-2</v>
      </c>
      <c r="Y612" s="27">
        <v>-6.2253420285487963E-2</v>
      </c>
      <c r="Z612" s="27">
        <v>-5.9969227233241551E-2</v>
      </c>
      <c r="AA612" s="27">
        <v>-6.0667199279738272E-2</v>
      </c>
      <c r="AB612" s="27">
        <v>-6.2215339716437709E-2</v>
      </c>
      <c r="AC612" s="27">
        <v>-6.3465293296829942E-2</v>
      </c>
      <c r="AD612" s="27">
        <v>-6.4518990842597601E-2</v>
      </c>
      <c r="AE612" s="27">
        <v>0</v>
      </c>
      <c r="AF612" s="27">
        <v>0</v>
      </c>
      <c r="AG612" s="28">
        <v>0</v>
      </c>
    </row>
    <row r="613" spans="1:33" ht="15.75" customHeight="1" x14ac:dyDescent="0.2">
      <c r="A613" s="19" t="s">
        <v>104</v>
      </c>
      <c r="B613" s="20" t="s">
        <v>415</v>
      </c>
      <c r="C613" s="29">
        <v>-0.66949516880213311</v>
      </c>
      <c r="D613" s="29">
        <v>-0.64616824009209539</v>
      </c>
      <c r="E613" s="29">
        <v>-0.64126135111419591</v>
      </c>
      <c r="F613" s="29">
        <v>-0.56659137382992986</v>
      </c>
      <c r="G613" s="29">
        <v>-0.50858358394724801</v>
      </c>
      <c r="H613" s="29">
        <v>-0.43216414052225111</v>
      </c>
      <c r="I613" s="29">
        <v>-0.36043842234159179</v>
      </c>
      <c r="J613" s="29">
        <v>-0.34941024225927347</v>
      </c>
      <c r="K613" s="29">
        <v>-0.3422179625036636</v>
      </c>
      <c r="L613" s="29">
        <v>-0.31566013161470158</v>
      </c>
      <c r="M613" s="29">
        <v>-0.3073500739738656</v>
      </c>
      <c r="N613" s="29">
        <v>-0.31748867475762471</v>
      </c>
      <c r="O613" s="29">
        <v>-0.3249063403042679</v>
      </c>
      <c r="P613" s="29">
        <v>-0.27617503694895118</v>
      </c>
      <c r="Q613" s="29">
        <v>-0.25314202403499858</v>
      </c>
      <c r="R613" s="29">
        <v>-0.26164846512975931</v>
      </c>
      <c r="S613" s="29">
        <v>-0.26716461289481602</v>
      </c>
      <c r="T613" s="29">
        <v>-0.25671397970414062</v>
      </c>
      <c r="U613" s="29">
        <v>-0.25663264406215941</v>
      </c>
      <c r="V613" s="29">
        <v>-0.30337771007477349</v>
      </c>
      <c r="W613" s="29">
        <v>-0.33010573539620602</v>
      </c>
      <c r="X613" s="29">
        <v>-0.33114807448546829</v>
      </c>
      <c r="Y613" s="29">
        <v>-0.33357851549473222</v>
      </c>
      <c r="Z613" s="29">
        <v>-0.31786182611353431</v>
      </c>
      <c r="AA613" s="29">
        <v>-0.31752060146936861</v>
      </c>
      <c r="AB613" s="29">
        <v>-0.32191780857064128</v>
      </c>
      <c r="AC613" s="29">
        <v>-0.32529748426374588</v>
      </c>
      <c r="AD613" s="29">
        <v>-0.32810371764485052</v>
      </c>
      <c r="AE613" s="29">
        <v>0</v>
      </c>
      <c r="AF613" s="29">
        <v>0</v>
      </c>
      <c r="AG613" s="30">
        <v>0</v>
      </c>
    </row>
    <row r="614" spans="1:33" ht="15.75" customHeight="1" x14ac:dyDescent="0.2">
      <c r="A614" s="17" t="s">
        <v>104</v>
      </c>
      <c r="B614" s="18" t="s">
        <v>416</v>
      </c>
      <c r="C614" s="27">
        <v>-0.66794365924671417</v>
      </c>
      <c r="D614" s="27">
        <v>-0.6430956699298751</v>
      </c>
      <c r="E614" s="27">
        <v>-0.637278333846794</v>
      </c>
      <c r="F614" s="27">
        <v>-0.55959702948535783</v>
      </c>
      <c r="G614" s="27">
        <v>-0.49921820233152497</v>
      </c>
      <c r="H614" s="27">
        <v>-0.41997328354507352</v>
      </c>
      <c r="I614" s="27">
        <v>-0.34569913893111121</v>
      </c>
      <c r="J614" s="27">
        <v>-0.33409333989123452</v>
      </c>
      <c r="K614" s="27">
        <v>-0.32646527671384917</v>
      </c>
      <c r="L614" s="27">
        <v>-0.29890145632516479</v>
      </c>
      <c r="M614" s="27">
        <v>-0.29019001131982097</v>
      </c>
      <c r="N614" s="27">
        <v>-0.30050758564796132</v>
      </c>
      <c r="O614" s="27">
        <v>-0.30801054955246149</v>
      </c>
      <c r="P614" s="27">
        <v>-0.25765083848162801</v>
      </c>
      <c r="Q614" s="27">
        <v>-0.23385555900709029</v>
      </c>
      <c r="R614" s="27">
        <v>-0.2418527604698732</v>
      </c>
      <c r="S614" s="27">
        <v>-0.24705055588410471</v>
      </c>
      <c r="T614" s="27">
        <v>-0.23729479319326191</v>
      </c>
      <c r="U614" s="27">
        <v>-0.2372522544291514</v>
      </c>
      <c r="V614" s="27">
        <v>-0.28106928043972368</v>
      </c>
      <c r="W614" s="27">
        <v>-0.30613887990527622</v>
      </c>
      <c r="X614" s="27">
        <v>-0.30715159306021839</v>
      </c>
      <c r="Y614" s="27">
        <v>-0.30946517705674281</v>
      </c>
      <c r="Z614" s="27">
        <v>-0.29478246220117221</v>
      </c>
      <c r="AA614" s="27">
        <v>-0.29450129540666181</v>
      </c>
      <c r="AB614" s="27">
        <v>-0.29865874569497042</v>
      </c>
      <c r="AC614" s="27">
        <v>-0.30186359296628351</v>
      </c>
      <c r="AD614" s="27">
        <v>-0.30453171285771619</v>
      </c>
      <c r="AE614" s="27">
        <v>0</v>
      </c>
      <c r="AF614" s="27">
        <v>0</v>
      </c>
      <c r="AG614" s="28">
        <v>0</v>
      </c>
    </row>
    <row r="615" spans="1:33" ht="15.75" customHeight="1" x14ac:dyDescent="0.2">
      <c r="A615" s="19" t="s">
        <v>104</v>
      </c>
      <c r="B615" s="20" t="s">
        <v>417</v>
      </c>
      <c r="C615" s="29">
        <v>-0.17636746044083951</v>
      </c>
      <c r="D615" s="29">
        <v>-0.15818332431266041</v>
      </c>
      <c r="E615" s="29">
        <v>-0.16321540516745281</v>
      </c>
      <c r="F615" s="29">
        <v>-0.1627883265079329</v>
      </c>
      <c r="G615" s="29">
        <v>-0.15195635376741831</v>
      </c>
      <c r="H615" s="29">
        <v>-0.13141866159852911</v>
      </c>
      <c r="I615" s="29">
        <v>-0.12689195768030859</v>
      </c>
      <c r="J615" s="29">
        <v>-0.2097697547204822</v>
      </c>
      <c r="K615" s="29">
        <v>-0.2247506291195355</v>
      </c>
      <c r="L615" s="29">
        <v>-0.2287830759974013</v>
      </c>
      <c r="M615" s="29">
        <v>-0.26935092796130478</v>
      </c>
      <c r="N615" s="29">
        <v>-0.27050081209474452</v>
      </c>
      <c r="O615" s="29">
        <v>-0.27414462572389292</v>
      </c>
      <c r="P615" s="29">
        <v>-0.26878204552510793</v>
      </c>
      <c r="Q615" s="29">
        <v>-0.31070874557499778</v>
      </c>
      <c r="R615" s="29">
        <v>-0.2916369873746853</v>
      </c>
      <c r="S615" s="29">
        <v>-0.27670428796501828</v>
      </c>
      <c r="T615" s="29">
        <v>-0.26264154614072532</v>
      </c>
      <c r="U615" s="29">
        <v>-0.24968713473347781</v>
      </c>
      <c r="V615" s="29">
        <v>-0.25307056779201281</v>
      </c>
      <c r="W615" s="29">
        <v>-0.25161586131189662</v>
      </c>
      <c r="X615" s="29">
        <v>-0.24116108577017861</v>
      </c>
      <c r="Y615" s="29">
        <v>-0.23277459391126321</v>
      </c>
      <c r="Z615" s="29">
        <v>-0.23001376161152889</v>
      </c>
      <c r="AA615" s="29">
        <v>-0.23436096121552569</v>
      </c>
      <c r="AB615" s="29">
        <v>-0.2364949315321149</v>
      </c>
      <c r="AC615" s="29">
        <v>-0.23401304690440841</v>
      </c>
      <c r="AD615" s="29">
        <v>-0.23181186342351481</v>
      </c>
      <c r="AE615" s="29">
        <v>0</v>
      </c>
      <c r="AF615" s="29">
        <v>0</v>
      </c>
      <c r="AG615" s="30">
        <v>0</v>
      </c>
    </row>
    <row r="616" spans="1:33" ht="15.75" customHeight="1" x14ac:dyDescent="0.2">
      <c r="A616" s="17" t="s">
        <v>104</v>
      </c>
      <c r="B616" s="18" t="s">
        <v>418</v>
      </c>
      <c r="C616" s="27">
        <v>0</v>
      </c>
      <c r="D616" s="27">
        <v>0</v>
      </c>
      <c r="E616" s="27">
        <v>0</v>
      </c>
      <c r="F616" s="27">
        <v>0</v>
      </c>
      <c r="G616" s="27">
        <v>0</v>
      </c>
      <c r="H616" s="27">
        <v>0</v>
      </c>
      <c r="I616" s="27">
        <v>0</v>
      </c>
      <c r="J616" s="27">
        <v>0</v>
      </c>
      <c r="K616" s="27">
        <v>0</v>
      </c>
      <c r="L616" s="27">
        <v>0</v>
      </c>
      <c r="M616" s="27">
        <v>0</v>
      </c>
      <c r="N616" s="27">
        <v>0</v>
      </c>
      <c r="O616" s="27">
        <v>0</v>
      </c>
      <c r="P616" s="27">
        <v>0</v>
      </c>
      <c r="Q616" s="27">
        <v>0</v>
      </c>
      <c r="R616" s="27">
        <v>0</v>
      </c>
      <c r="S616" s="27">
        <v>0</v>
      </c>
      <c r="T616" s="27">
        <v>0</v>
      </c>
      <c r="U616" s="27">
        <v>0</v>
      </c>
      <c r="V616" s="27">
        <v>0</v>
      </c>
      <c r="W616" s="27">
        <v>0</v>
      </c>
      <c r="X616" s="27">
        <v>0</v>
      </c>
      <c r="Y616" s="27">
        <v>0</v>
      </c>
      <c r="Z616" s="27">
        <v>0</v>
      </c>
      <c r="AA616" s="27">
        <v>0</v>
      </c>
      <c r="AB616" s="27">
        <v>0</v>
      </c>
      <c r="AC616" s="27">
        <v>0</v>
      </c>
      <c r="AD616" s="27">
        <v>0</v>
      </c>
      <c r="AE616" s="27">
        <v>0</v>
      </c>
      <c r="AF616" s="27">
        <v>0</v>
      </c>
      <c r="AG616" s="28">
        <v>0</v>
      </c>
    </row>
    <row r="617" spans="1:33" ht="15.75" customHeight="1" x14ac:dyDescent="0.2">
      <c r="A617" s="17" t="s">
        <v>104</v>
      </c>
      <c r="B617" s="18" t="s">
        <v>419</v>
      </c>
      <c r="C617" s="27">
        <v>-3.0571080084530959</v>
      </c>
      <c r="D617" s="27">
        <v>-2.0993907355747639</v>
      </c>
      <c r="E617" s="27">
        <v>-1.627953910995243</v>
      </c>
      <c r="F617" s="27">
        <v>-5.7004975550039578</v>
      </c>
      <c r="G617" s="27">
        <v>-5.5488795909624304</v>
      </c>
      <c r="H617" s="27">
        <v>-2.8465414454264519</v>
      </c>
      <c r="I617" s="27">
        <v>-3.7212775843432002</v>
      </c>
      <c r="J617" s="27">
        <v>-2.19256336457553</v>
      </c>
      <c r="K617" s="27">
        <v>-2.8775162527328768</v>
      </c>
      <c r="L617" s="27">
        <v>-1.5912103516989899</v>
      </c>
      <c r="M617" s="27">
        <v>-6.6805979481599964</v>
      </c>
      <c r="N617" s="27">
        <v>-2.4151529913983198</v>
      </c>
      <c r="O617" s="27">
        <v>-1.8742926803614051</v>
      </c>
      <c r="P617" s="27">
        <v>-1.8039828057123151</v>
      </c>
      <c r="Q617" s="27">
        <v>-2.8182670128003822</v>
      </c>
      <c r="R617" s="27">
        <v>-3.4433319255024379</v>
      </c>
      <c r="S617" s="27">
        <v>-4.4477644771848759</v>
      </c>
      <c r="T617" s="27">
        <v>0.9889158038240301</v>
      </c>
      <c r="U617" s="27">
        <v>-3.7682746169444532</v>
      </c>
      <c r="V617" s="27">
        <v>-1.957410691204541</v>
      </c>
      <c r="W617" s="27">
        <v>0.26349369413009749</v>
      </c>
      <c r="X617" s="27">
        <v>-4.6051017526650462</v>
      </c>
      <c r="Y617" s="27">
        <v>2.4090255278227</v>
      </c>
      <c r="Z617" s="27">
        <v>-0.43046151268958971</v>
      </c>
      <c r="AA617" s="27">
        <v>-0.2358623241705686</v>
      </c>
      <c r="AB617" s="27">
        <v>-4.1263135651495489E-2</v>
      </c>
      <c r="AC617" s="27">
        <v>0.1533360528675255</v>
      </c>
      <c r="AD617" s="27">
        <v>0.34793524138654652</v>
      </c>
      <c r="AE617" s="27">
        <v>0.34793524138654652</v>
      </c>
      <c r="AF617" s="27">
        <v>0.34793524138654652</v>
      </c>
      <c r="AG617" s="28">
        <v>0.34793524138654652</v>
      </c>
    </row>
    <row r="618" spans="1:33" ht="15.75" customHeight="1" x14ac:dyDescent="0.2">
      <c r="A618" s="17" t="s">
        <v>106</v>
      </c>
      <c r="B618" s="18" t="s">
        <v>406</v>
      </c>
      <c r="C618" s="27">
        <v>1.3025528745722279</v>
      </c>
      <c r="D618" s="27">
        <v>1.302552874572541</v>
      </c>
      <c r="E618" s="27">
        <v>1.3025528745722279</v>
      </c>
      <c r="F618" s="27">
        <v>0.66558245759304668</v>
      </c>
      <c r="G618" s="27">
        <v>-0.36737565476998191</v>
      </c>
      <c r="H618" s="27">
        <v>-0.36737565477008621</v>
      </c>
      <c r="I618" s="27">
        <v>-0.36737565476987771</v>
      </c>
      <c r="J618" s="27">
        <v>-0.36737565476987771</v>
      </c>
      <c r="K618" s="27">
        <v>-0.36737565477008621</v>
      </c>
      <c r="L618" s="27">
        <v>-0.36737565476987771</v>
      </c>
      <c r="M618" s="27">
        <v>-0.36737565476966932</v>
      </c>
      <c r="N618" s="27">
        <v>-0.36737565477019041</v>
      </c>
      <c r="O618" s="27">
        <v>-0.36737565476998191</v>
      </c>
      <c r="P618" s="27">
        <v>-0.36737565477008621</v>
      </c>
      <c r="Q618" s="27">
        <v>-0.36737565476987771</v>
      </c>
      <c r="R618" s="27">
        <v>2.3385933754530299</v>
      </c>
      <c r="S618" s="27">
        <v>2.744397394826545</v>
      </c>
      <c r="T618" s="27">
        <v>4.2224610382904384</v>
      </c>
      <c r="U618" s="27">
        <v>4.2224610382902288</v>
      </c>
      <c r="V618" s="27">
        <v>4.2224610382906462</v>
      </c>
      <c r="W618" s="27">
        <v>4.2224610382905414</v>
      </c>
      <c r="X618" s="27">
        <v>4.2224610382906462</v>
      </c>
      <c r="Y618" s="27">
        <v>4.2224610382903336</v>
      </c>
      <c r="Z618" s="27">
        <v>4.2224610382906462</v>
      </c>
      <c r="AA618" s="27">
        <v>4.2224610382906462</v>
      </c>
      <c r="AB618" s="27">
        <v>4.2224610382906462</v>
      </c>
      <c r="AC618" s="27">
        <v>4.2224610382906462</v>
      </c>
      <c r="AD618" s="27">
        <v>4.2224610382906462</v>
      </c>
      <c r="AE618" s="27">
        <v>0</v>
      </c>
      <c r="AF618" s="27">
        <v>0</v>
      </c>
      <c r="AG618" s="28">
        <v>0</v>
      </c>
    </row>
    <row r="619" spans="1:33" ht="15.75" customHeight="1" x14ac:dyDescent="0.2">
      <c r="A619" s="19" t="s">
        <v>106</v>
      </c>
      <c r="B619" s="20" t="s">
        <v>407</v>
      </c>
      <c r="C619" s="29">
        <v>0.25198021400035958</v>
      </c>
      <c r="D619" s="29">
        <v>0.25198021400033349</v>
      </c>
      <c r="E619" s="29">
        <v>0.25198021400028142</v>
      </c>
      <c r="F619" s="29">
        <v>0.1812057232248255</v>
      </c>
      <c r="G619" s="29">
        <v>6.6432599629043423E-2</v>
      </c>
      <c r="H619" s="29">
        <v>6.6432599628991312E-2</v>
      </c>
      <c r="I619" s="29">
        <v>6.6432599628939215E-2</v>
      </c>
      <c r="J619" s="29">
        <v>6.6432599628991312E-2</v>
      </c>
      <c r="K619" s="29">
        <v>6.6432599628939215E-2</v>
      </c>
      <c r="L619" s="29">
        <v>6.6432599628991312E-2</v>
      </c>
      <c r="M619" s="29">
        <v>6.6432599628965264E-2</v>
      </c>
      <c r="N619" s="29">
        <v>6.6432599628965264E-2</v>
      </c>
      <c r="O619" s="29">
        <v>6.6432599628965264E-2</v>
      </c>
      <c r="P619" s="29">
        <v>6.6432599628939215E-2</v>
      </c>
      <c r="Q619" s="29">
        <v>6.6432599629017375E-2</v>
      </c>
      <c r="R619" s="29">
        <v>0.68959727060103515</v>
      </c>
      <c r="S619" s="29">
        <v>0.78003189259816108</v>
      </c>
      <c r="T619" s="29">
        <v>0.94426118631634393</v>
      </c>
      <c r="U619" s="29">
        <v>0.94426118631638301</v>
      </c>
      <c r="V619" s="29">
        <v>0.94426118631637002</v>
      </c>
      <c r="W619" s="29">
        <v>0.94426118631633094</v>
      </c>
      <c r="X619" s="29">
        <v>0.94426118631638301</v>
      </c>
      <c r="Y619" s="29">
        <v>0.94426118631637002</v>
      </c>
      <c r="Z619" s="29">
        <v>0.94426118631638301</v>
      </c>
      <c r="AA619" s="29">
        <v>0.94426118631638301</v>
      </c>
      <c r="AB619" s="29">
        <v>0.94426118631638301</v>
      </c>
      <c r="AC619" s="29">
        <v>0.94426118631638301</v>
      </c>
      <c r="AD619" s="29">
        <v>0.94426118631638301</v>
      </c>
      <c r="AE619" s="29">
        <v>0</v>
      </c>
      <c r="AF619" s="29">
        <v>0</v>
      </c>
      <c r="AG619" s="30">
        <v>0</v>
      </c>
    </row>
    <row r="620" spans="1:33" ht="15.75" customHeight="1" x14ac:dyDescent="0.2">
      <c r="A620" s="17" t="s">
        <v>106</v>
      </c>
      <c r="B620" s="18" t="s">
        <v>408</v>
      </c>
      <c r="C620" s="27">
        <v>-4.5546185271516251</v>
      </c>
      <c r="D620" s="27">
        <v>-4.5546185271516251</v>
      </c>
      <c r="E620" s="27">
        <v>-4.5546185271516766</v>
      </c>
      <c r="F620" s="27">
        <v>-3.7403733766025029</v>
      </c>
      <c r="G620" s="27">
        <v>-3.4370152008090571</v>
      </c>
      <c r="H620" s="27">
        <v>-3.4370152008089532</v>
      </c>
      <c r="I620" s="27">
        <v>-3.4370152008090828</v>
      </c>
      <c r="J620" s="27">
        <v>-3.4370152008090051</v>
      </c>
      <c r="K620" s="27">
        <v>-3.4370152008089532</v>
      </c>
      <c r="L620" s="27">
        <v>-3.4370152008090051</v>
      </c>
      <c r="M620" s="27">
        <v>-3.4370152008090309</v>
      </c>
      <c r="N620" s="27">
        <v>-3.4370152008090309</v>
      </c>
      <c r="O620" s="27">
        <v>-3.4370152008090571</v>
      </c>
      <c r="P620" s="27">
        <v>-3.437015200808927</v>
      </c>
      <c r="Q620" s="27">
        <v>-3.4370152008090051</v>
      </c>
      <c r="R620" s="27">
        <v>-3.4489626472955139</v>
      </c>
      <c r="S620" s="27">
        <v>-3.52919106393239</v>
      </c>
      <c r="T620" s="27">
        <v>-3.4572103238393619</v>
      </c>
      <c r="U620" s="27">
        <v>-3.4572103238390501</v>
      </c>
      <c r="V620" s="27">
        <v>-3.4572103238393619</v>
      </c>
      <c r="W620" s="27">
        <v>-3.457210323839258</v>
      </c>
      <c r="X620" s="27">
        <v>-3.4572103238393619</v>
      </c>
      <c r="Y620" s="27">
        <v>-3.457210323839206</v>
      </c>
      <c r="Z620" s="27">
        <v>-3.4572103238394138</v>
      </c>
      <c r="AA620" s="27">
        <v>-3.4572103238394138</v>
      </c>
      <c r="AB620" s="27">
        <v>-3.4572103238394138</v>
      </c>
      <c r="AC620" s="27">
        <v>-3.4572103238394138</v>
      </c>
      <c r="AD620" s="27">
        <v>-3.4572103238394138</v>
      </c>
      <c r="AE620" s="27">
        <v>0</v>
      </c>
      <c r="AF620" s="27">
        <v>0</v>
      </c>
      <c r="AG620" s="28">
        <v>0</v>
      </c>
    </row>
    <row r="621" spans="1:33" ht="15.75" customHeight="1" x14ac:dyDescent="0.2">
      <c r="A621" s="19" t="s">
        <v>106</v>
      </c>
      <c r="B621" s="20" t="s">
        <v>409</v>
      </c>
      <c r="C621" s="29">
        <v>0.75670845498286821</v>
      </c>
      <c r="D621" s="29">
        <v>0.75670845498279005</v>
      </c>
      <c r="E621" s="29">
        <v>0.75670845498281614</v>
      </c>
      <c r="F621" s="29">
        <v>0.75670845498268591</v>
      </c>
      <c r="G621" s="29">
        <v>0.75670845498281614</v>
      </c>
      <c r="H621" s="29">
        <v>0.75670845498286821</v>
      </c>
      <c r="I621" s="29">
        <v>0.75670845498281614</v>
      </c>
      <c r="J621" s="29">
        <v>0.75670845498276407</v>
      </c>
      <c r="K621" s="29">
        <v>0.75670845498286821</v>
      </c>
      <c r="L621" s="29">
        <v>0.75670845498279005</v>
      </c>
      <c r="M621" s="29">
        <v>0.75670845498276407</v>
      </c>
      <c r="N621" s="29">
        <v>0.75670845498276407</v>
      </c>
      <c r="O621" s="29">
        <v>0.75670845498281614</v>
      </c>
      <c r="P621" s="29">
        <v>0.75670845498276407</v>
      </c>
      <c r="Q621" s="29">
        <v>0.75670845498279005</v>
      </c>
      <c r="R621" s="29">
        <v>-0.18224750183806759</v>
      </c>
      <c r="S621" s="29">
        <v>-0.31434740196029293</v>
      </c>
      <c r="T621" s="29">
        <v>-0.31434740196029293</v>
      </c>
      <c r="U621" s="29">
        <v>-0.31434740196021471</v>
      </c>
      <c r="V621" s="29">
        <v>-0.3143474019602408</v>
      </c>
      <c r="W621" s="29">
        <v>-0.31434740196031902</v>
      </c>
      <c r="X621" s="29">
        <v>-0.31434740196029293</v>
      </c>
      <c r="Y621" s="29">
        <v>-0.31434740196021471</v>
      </c>
      <c r="Z621" s="29">
        <v>-0.31434740196029293</v>
      </c>
      <c r="AA621" s="29">
        <v>-0.31434740196029293</v>
      </c>
      <c r="AB621" s="29">
        <v>-0.31434740196029293</v>
      </c>
      <c r="AC621" s="29">
        <v>-0.31434740196029293</v>
      </c>
      <c r="AD621" s="29">
        <v>-0.31434740196029293</v>
      </c>
      <c r="AE621" s="29">
        <v>0</v>
      </c>
      <c r="AF621" s="29">
        <v>0</v>
      </c>
      <c r="AG621" s="30">
        <v>0</v>
      </c>
    </row>
    <row r="622" spans="1:33" ht="15.75" customHeight="1" x14ac:dyDescent="0.2">
      <c r="A622" s="17" t="s">
        <v>106</v>
      </c>
      <c r="B622" s="18" t="s">
        <v>410</v>
      </c>
      <c r="C622" s="27">
        <v>2.5957309204025312</v>
      </c>
      <c r="D622" s="27">
        <v>2.5957309204026351</v>
      </c>
      <c r="E622" s="27">
        <v>2.5957309204025312</v>
      </c>
      <c r="F622" s="27">
        <v>2.5957309204022181</v>
      </c>
      <c r="G622" s="27">
        <v>2.5957309204029468</v>
      </c>
      <c r="H622" s="27">
        <v>2.595730920402739</v>
      </c>
      <c r="I622" s="27">
        <v>2.595730920402322</v>
      </c>
      <c r="J622" s="27">
        <v>2.5957309204026351</v>
      </c>
      <c r="K622" s="27">
        <v>2.5957309204026351</v>
      </c>
      <c r="L622" s="27">
        <v>2.5957309204024259</v>
      </c>
      <c r="M622" s="27">
        <v>2.5957309204028429</v>
      </c>
      <c r="N622" s="27">
        <v>2.5957309204029468</v>
      </c>
      <c r="O622" s="27">
        <v>2.5957309204021142</v>
      </c>
      <c r="P622" s="27">
        <v>2.5957309204026351</v>
      </c>
      <c r="Q622" s="27">
        <v>2.595730920402739</v>
      </c>
      <c r="R622" s="27">
        <v>-1.8238013161975839</v>
      </c>
      <c r="S622" s="27">
        <v>-2.3017752460150209</v>
      </c>
      <c r="T622" s="27">
        <v>-2.3017752460148131</v>
      </c>
      <c r="U622" s="27">
        <v>-2.301775246014917</v>
      </c>
      <c r="V622" s="27">
        <v>-2.3017752460150209</v>
      </c>
      <c r="W622" s="27">
        <v>-2.3017752460152301</v>
      </c>
      <c r="X622" s="27">
        <v>-2.3017752460151262</v>
      </c>
      <c r="Y622" s="27">
        <v>-2.301775246014917</v>
      </c>
      <c r="Z622" s="27">
        <v>-2.301775246015334</v>
      </c>
      <c r="AA622" s="27">
        <v>-2.301775246015334</v>
      </c>
      <c r="AB622" s="27">
        <v>-2.301775246015334</v>
      </c>
      <c r="AC622" s="27">
        <v>-2.301775246015334</v>
      </c>
      <c r="AD622" s="27">
        <v>-2.301775246015334</v>
      </c>
      <c r="AE622" s="27">
        <v>0</v>
      </c>
      <c r="AF622" s="27">
        <v>0</v>
      </c>
      <c r="AG622" s="28">
        <v>0</v>
      </c>
    </row>
    <row r="623" spans="1:33" ht="15.75" customHeight="1" x14ac:dyDescent="0.2">
      <c r="A623" s="19" t="s">
        <v>106</v>
      </c>
      <c r="B623" s="20" t="s">
        <v>411</v>
      </c>
      <c r="C623" s="29">
        <v>-0.45612475002416492</v>
      </c>
      <c r="D623" s="29">
        <v>-0.45612475002416492</v>
      </c>
      <c r="E623" s="29">
        <v>-0.45612475002416492</v>
      </c>
      <c r="F623" s="29">
        <v>-0.22885995249285351</v>
      </c>
      <c r="G623" s="29">
        <v>-0.22885995249285351</v>
      </c>
      <c r="H623" s="29">
        <v>-0.22885995249285351</v>
      </c>
      <c r="I623" s="29">
        <v>-0.22885995249285351</v>
      </c>
      <c r="J623" s="29">
        <v>-0.22885995249285351</v>
      </c>
      <c r="K623" s="29">
        <v>-0.22885995249285351</v>
      </c>
      <c r="L623" s="29">
        <v>-0.22885995249285351</v>
      </c>
      <c r="M623" s="29">
        <v>-0.22885995249285351</v>
      </c>
      <c r="N623" s="29">
        <v>-0.22885995249285351</v>
      </c>
      <c r="O623" s="29">
        <v>-0.22885995249285351</v>
      </c>
      <c r="P623" s="29">
        <v>-0.22885995249285351</v>
      </c>
      <c r="Q623" s="29">
        <v>-0.22885995249285351</v>
      </c>
      <c r="R623" s="29">
        <v>-0.22885995249285351</v>
      </c>
      <c r="S623" s="29">
        <v>-0.22885995249285351</v>
      </c>
      <c r="T623" s="29">
        <v>-0.22885995249285351</v>
      </c>
      <c r="U623" s="29">
        <v>-0.22885995249285351</v>
      </c>
      <c r="V623" s="29">
        <v>-0.22885995249285351</v>
      </c>
      <c r="W623" s="29">
        <v>-0.22885995249285351</v>
      </c>
      <c r="X623" s="29">
        <v>-0.22885995249285351</v>
      </c>
      <c r="Y623" s="29">
        <v>-0.22885995249285351</v>
      </c>
      <c r="Z623" s="29">
        <v>-0.22885995249285351</v>
      </c>
      <c r="AA623" s="29">
        <v>-0.22885995249285351</v>
      </c>
      <c r="AB623" s="29">
        <v>-0.22885995249285351</v>
      </c>
      <c r="AC623" s="29">
        <v>-0.22885995249285351</v>
      </c>
      <c r="AD623" s="29">
        <v>-0.22885995249285351</v>
      </c>
      <c r="AE623" s="29">
        <v>0</v>
      </c>
      <c r="AF623" s="29">
        <v>0</v>
      </c>
      <c r="AG623" s="30">
        <v>0</v>
      </c>
    </row>
    <row r="624" spans="1:33" ht="15.75" customHeight="1" x14ac:dyDescent="0.2">
      <c r="A624" s="17" t="s">
        <v>106</v>
      </c>
      <c r="B624" s="18" t="s">
        <v>412</v>
      </c>
      <c r="C624" s="27">
        <v>-0.13623711786666659</v>
      </c>
      <c r="D624" s="27">
        <v>-0.13972915073333331</v>
      </c>
      <c r="E624" s="27">
        <v>-0.1432211836</v>
      </c>
      <c r="F624" s="27">
        <v>-0.1467132164666666</v>
      </c>
      <c r="G624" s="27">
        <v>-0.15020524933333329</v>
      </c>
      <c r="H624" s="27">
        <v>-0.15369728220000001</v>
      </c>
      <c r="I624" s="27">
        <v>-0.15718931506666661</v>
      </c>
      <c r="J624" s="27">
        <v>-0.1606813479333333</v>
      </c>
      <c r="K624" s="27">
        <v>-0.16417338079999999</v>
      </c>
      <c r="L624" s="27">
        <v>-0.16766541366666671</v>
      </c>
      <c r="M624" s="27">
        <v>-0.17115744653333331</v>
      </c>
      <c r="N624" s="27">
        <v>-0.17670686257076831</v>
      </c>
      <c r="O624" s="27">
        <v>-0.18225627860820329</v>
      </c>
      <c r="P624" s="27">
        <v>-0.18780569464563829</v>
      </c>
      <c r="Q624" s="27">
        <v>-0.19335511068307329</v>
      </c>
      <c r="R624" s="27">
        <v>-0.19890452672050829</v>
      </c>
      <c r="S624" s="27">
        <v>-0.20445394275794329</v>
      </c>
      <c r="T624" s="27">
        <v>-0.21000335879537829</v>
      </c>
      <c r="U624" s="27">
        <v>-0.21555277483281329</v>
      </c>
      <c r="V624" s="27">
        <v>-0.22110219087024829</v>
      </c>
      <c r="W624" s="27">
        <v>-0.22665160690768341</v>
      </c>
      <c r="X624" s="27">
        <v>-0.2322010229451193</v>
      </c>
      <c r="Y624" s="27">
        <v>-0.23775043898255349</v>
      </c>
      <c r="Z624" s="27">
        <v>-0.2432998550199891</v>
      </c>
      <c r="AA624" s="27">
        <v>-0.2488492710574233</v>
      </c>
      <c r="AB624" s="27">
        <v>-0.25439868709485891</v>
      </c>
      <c r="AC624" s="27">
        <v>-0.25994810313229449</v>
      </c>
      <c r="AD624" s="27">
        <v>-0.26549751916972869</v>
      </c>
      <c r="AE624" s="27">
        <v>0</v>
      </c>
      <c r="AF624" s="27">
        <v>0</v>
      </c>
      <c r="AG624" s="28">
        <v>0</v>
      </c>
    </row>
    <row r="625" spans="1:33" ht="15.75" customHeight="1" x14ac:dyDescent="0.2">
      <c r="A625" s="19" t="s">
        <v>106</v>
      </c>
      <c r="B625" s="20" t="s">
        <v>413</v>
      </c>
      <c r="C625" s="29">
        <v>-0.16739789603177041</v>
      </c>
      <c r="D625" s="29">
        <v>-0.16142354016131599</v>
      </c>
      <c r="E625" s="29">
        <v>-0.16287942775829281</v>
      </c>
      <c r="F625" s="29">
        <v>-0.1466938958199705</v>
      </c>
      <c r="G625" s="29">
        <v>-0.13323606414340111</v>
      </c>
      <c r="H625" s="29">
        <v>-0.1130707250008462</v>
      </c>
      <c r="I625" s="29">
        <v>-9.5707009351144165E-2</v>
      </c>
      <c r="J625" s="29">
        <v>-0.102406698243779</v>
      </c>
      <c r="K625" s="29">
        <v>-0.10205910799344919</v>
      </c>
      <c r="L625" s="29">
        <v>-9.5462102898033502E-2</v>
      </c>
      <c r="M625" s="29">
        <v>-9.9350281300256985E-2</v>
      </c>
      <c r="N625" s="29">
        <v>-0.10254398862457249</v>
      </c>
      <c r="O625" s="29">
        <v>-0.10505667109260559</v>
      </c>
      <c r="P625" s="29">
        <v>-9.280905851238927E-2</v>
      </c>
      <c r="Q625" s="29">
        <v>-9.305402410539565E-2</v>
      </c>
      <c r="R625" s="29">
        <v>-9.3612910883046435E-2</v>
      </c>
      <c r="S625" s="29">
        <v>-9.3996761669524004E-2</v>
      </c>
      <c r="T625" s="29">
        <v>-9.0891797223587173E-2</v>
      </c>
      <c r="U625" s="29">
        <v>-8.9827461562797986E-2</v>
      </c>
      <c r="V625" s="29">
        <v>-0.1016012069855339</v>
      </c>
      <c r="W625" s="29">
        <v>-0.1056856214829298</v>
      </c>
      <c r="X625" s="29">
        <v>-0.10460030951433601</v>
      </c>
      <c r="Y625" s="29">
        <v>-0.103927790709485</v>
      </c>
      <c r="Z625" s="29">
        <v>-9.9978988654666895E-2</v>
      </c>
      <c r="AA625" s="29">
        <v>-9.9913115000292624E-2</v>
      </c>
      <c r="AB625" s="29">
        <v>-0.10082018688139451</v>
      </c>
      <c r="AC625" s="29">
        <v>-0.1017017650151634</v>
      </c>
      <c r="AD625" s="29">
        <v>-0.1027215221100742</v>
      </c>
      <c r="AE625" s="29">
        <v>0</v>
      </c>
      <c r="AF625" s="29">
        <v>0</v>
      </c>
      <c r="AG625" s="30">
        <v>0</v>
      </c>
    </row>
    <row r="626" spans="1:33" ht="15.75" customHeight="1" x14ac:dyDescent="0.2">
      <c r="A626" s="17" t="s">
        <v>106</v>
      </c>
      <c r="B626" s="18" t="s">
        <v>414</v>
      </c>
      <c r="C626" s="27">
        <v>-1.332122649771305E-2</v>
      </c>
      <c r="D626" s="27">
        <v>-1.269381582370992E-2</v>
      </c>
      <c r="E626" s="27">
        <v>-1.276815520656231E-2</v>
      </c>
      <c r="F626" s="27">
        <v>-1.0521639289290679E-2</v>
      </c>
      <c r="G626" s="27">
        <v>-8.9077297409030937E-3</v>
      </c>
      <c r="H626" s="27">
        <v>-6.6361026674272849E-3</v>
      </c>
      <c r="I626" s="27">
        <v>-4.609216190928956E-3</v>
      </c>
      <c r="J626" s="27">
        <v>-4.6820871729417856E-3</v>
      </c>
      <c r="K626" s="27">
        <v>-4.7896414843476027E-3</v>
      </c>
      <c r="L626" s="27">
        <v>-4.1873177916509118E-3</v>
      </c>
      <c r="M626" s="27">
        <v>-4.3570977010368109E-3</v>
      </c>
      <c r="N626" s="27">
        <v>-5.0446036279495647E-3</v>
      </c>
      <c r="O626" s="27">
        <v>-5.5629563238839327E-3</v>
      </c>
      <c r="P626" s="27">
        <v>-4.1332105445534683E-3</v>
      </c>
      <c r="Q626" s="27">
        <v>-3.6955921116977211E-3</v>
      </c>
      <c r="R626" s="27">
        <v>-4.2043429540452497E-3</v>
      </c>
      <c r="S626" s="27">
        <v>-4.615954068152712E-3</v>
      </c>
      <c r="T626" s="27">
        <v>-4.6531192761678141E-3</v>
      </c>
      <c r="U626" s="27">
        <v>-4.8547914501218944E-3</v>
      </c>
      <c r="V626" s="27">
        <v>-6.0771937260365692E-3</v>
      </c>
      <c r="W626" s="27">
        <v>-6.6493701252016988E-3</v>
      </c>
      <c r="X626" s="27">
        <v>-6.7725904600568652E-3</v>
      </c>
      <c r="Y626" s="27">
        <v>-6.9004489320330046E-3</v>
      </c>
      <c r="Z626" s="27">
        <v>-6.6405828232602741E-3</v>
      </c>
      <c r="AA626" s="27">
        <v>-6.6724467218836486E-3</v>
      </c>
      <c r="AB626" s="27">
        <v>-6.8069726542513437E-3</v>
      </c>
      <c r="AC626" s="27">
        <v>-6.962530506618568E-3</v>
      </c>
      <c r="AD626" s="27">
        <v>-7.11544460621684E-3</v>
      </c>
      <c r="AE626" s="27">
        <v>0</v>
      </c>
      <c r="AF626" s="27">
        <v>0</v>
      </c>
      <c r="AG626" s="28">
        <v>0</v>
      </c>
    </row>
    <row r="627" spans="1:33" ht="15.75" customHeight="1" x14ac:dyDescent="0.2">
      <c r="A627" s="19" t="s">
        <v>106</v>
      </c>
      <c r="B627" s="20" t="s">
        <v>415</v>
      </c>
      <c r="C627" s="29">
        <v>-6.8039076768087944E-2</v>
      </c>
      <c r="D627" s="29">
        <v>-6.6168269280907396E-2</v>
      </c>
      <c r="E627" s="29">
        <v>-6.6372348386889962E-2</v>
      </c>
      <c r="F627" s="29">
        <v>-5.9316921134900842E-2</v>
      </c>
      <c r="G627" s="29">
        <v>-5.385059090220233E-2</v>
      </c>
      <c r="H627" s="29">
        <v>-4.6072614107536693E-2</v>
      </c>
      <c r="I627" s="29">
        <v>-3.8715837586308227E-2</v>
      </c>
      <c r="J627" s="29">
        <v>-3.7658585197953537E-2</v>
      </c>
      <c r="K627" s="29">
        <v>-3.6817795622496909E-2</v>
      </c>
      <c r="L627" s="29">
        <v>-3.386014414155359E-2</v>
      </c>
      <c r="M627" s="29">
        <v>-3.3296399549747807E-2</v>
      </c>
      <c r="N627" s="29">
        <v>-3.446526655710537E-2</v>
      </c>
      <c r="O627" s="29">
        <v>-3.5296757336085761E-2</v>
      </c>
      <c r="P627" s="29">
        <v>-3.0176642774262859E-2</v>
      </c>
      <c r="Q627" s="29">
        <v>-2.7965390994996061E-2</v>
      </c>
      <c r="R627" s="29">
        <v>-2.9111661064331239E-2</v>
      </c>
      <c r="S627" s="29">
        <v>-2.9958791129633601E-2</v>
      </c>
      <c r="T627" s="29">
        <v>-2.910997336666234E-2</v>
      </c>
      <c r="U627" s="29">
        <v>-2.921330428229843E-2</v>
      </c>
      <c r="V627" s="29">
        <v>-3.4490566412422291E-2</v>
      </c>
      <c r="W627" s="29">
        <v>-3.6652148240913493E-2</v>
      </c>
      <c r="X627" s="29">
        <v>-3.6681081127097288E-2</v>
      </c>
      <c r="Y627" s="29">
        <v>-3.6811582995995122E-2</v>
      </c>
      <c r="Z627" s="29">
        <v>-3.509051909186553E-2</v>
      </c>
      <c r="AA627" s="29">
        <v>-3.4873360804358072E-2</v>
      </c>
      <c r="AB627" s="29">
        <v>-3.5216117682519962E-2</v>
      </c>
      <c r="AC627" s="29">
        <v>-3.5707806740925052E-2</v>
      </c>
      <c r="AD627" s="29">
        <v>-3.6225296457618843E-2</v>
      </c>
      <c r="AE627" s="29">
        <v>0</v>
      </c>
      <c r="AF627" s="29">
        <v>0</v>
      </c>
      <c r="AG627" s="30">
        <v>0</v>
      </c>
    </row>
    <row r="628" spans="1:33" ht="15.75" customHeight="1" x14ac:dyDescent="0.2">
      <c r="A628" s="17" t="s">
        <v>106</v>
      </c>
      <c r="B628" s="18" t="s">
        <v>416</v>
      </c>
      <c r="C628" s="27">
        <v>-6.7927499459366339E-2</v>
      </c>
      <c r="D628" s="27">
        <v>-6.5916612470041686E-2</v>
      </c>
      <c r="E628" s="27">
        <v>-6.6048023091739058E-2</v>
      </c>
      <c r="F628" s="27">
        <v>-5.8700126374998322E-2</v>
      </c>
      <c r="G628" s="27">
        <v>-5.3002380762301411E-2</v>
      </c>
      <c r="H628" s="27">
        <v>-4.4932743189716122E-2</v>
      </c>
      <c r="I628" s="27">
        <v>-3.7310821608308183E-2</v>
      </c>
      <c r="J628" s="27">
        <v>-3.6192843699077257E-2</v>
      </c>
      <c r="K628" s="27">
        <v>-3.5300407579260312E-2</v>
      </c>
      <c r="L628" s="27">
        <v>-3.2228857397243509E-2</v>
      </c>
      <c r="M628" s="27">
        <v>-3.1629520918564101E-2</v>
      </c>
      <c r="N628" s="27">
        <v>-3.2817030833570647E-2</v>
      </c>
      <c r="O628" s="27">
        <v>-3.365561108032572E-2</v>
      </c>
      <c r="P628" s="27">
        <v>-2.8360886247019681E-2</v>
      </c>
      <c r="Q628" s="27">
        <v>-2.6072404533345049E-2</v>
      </c>
      <c r="R628" s="27">
        <v>-2.7144201179621741E-2</v>
      </c>
      <c r="S628" s="27">
        <v>-2.7936054670342859E-2</v>
      </c>
      <c r="T628" s="27">
        <v>-2.7139673871710519E-2</v>
      </c>
      <c r="U628" s="27">
        <v>-2.7235305761532311E-2</v>
      </c>
      <c r="V628" s="27">
        <v>-3.2177143399267562E-2</v>
      </c>
      <c r="W628" s="27">
        <v>-3.420096093960516E-2</v>
      </c>
      <c r="X628" s="27">
        <v>-3.4227474033644852E-2</v>
      </c>
      <c r="Y628" s="27">
        <v>-3.4349284960040749E-2</v>
      </c>
      <c r="Z628" s="27">
        <v>-3.2737039033798092E-2</v>
      </c>
      <c r="AA628" s="27">
        <v>-3.2533527692059527E-2</v>
      </c>
      <c r="AB628" s="27">
        <v>-3.2854581708599312E-2</v>
      </c>
      <c r="AC628" s="27">
        <v>-3.3315257635228253E-2</v>
      </c>
      <c r="AD628" s="27">
        <v>-3.3800219816698583E-2</v>
      </c>
      <c r="AE628" s="27">
        <v>0</v>
      </c>
      <c r="AF628" s="27">
        <v>0</v>
      </c>
      <c r="AG628" s="28">
        <v>0</v>
      </c>
    </row>
    <row r="629" spans="1:33" ht="15.75" customHeight="1" x14ac:dyDescent="0.2">
      <c r="A629" s="19" t="s">
        <v>106</v>
      </c>
      <c r="B629" s="20" t="s">
        <v>417</v>
      </c>
      <c r="C629" s="29">
        <v>-1.8110093306603011E-2</v>
      </c>
      <c r="D629" s="29">
        <v>-1.6644842586657011E-2</v>
      </c>
      <c r="E629" s="29">
        <v>-1.7690901073101471E-2</v>
      </c>
      <c r="F629" s="29">
        <v>-1.8155209020780629E-2</v>
      </c>
      <c r="G629" s="29">
        <v>-1.7475362737994271E-2</v>
      </c>
      <c r="H629" s="29">
        <v>-1.5429265036166109E-2</v>
      </c>
      <c r="I629" s="29">
        <v>-1.507113396559881E-2</v>
      </c>
      <c r="J629" s="29">
        <v>-2.3873182173806452E-2</v>
      </c>
      <c r="K629" s="29">
        <v>-2.5151263307344421E-2</v>
      </c>
      <c r="L629" s="29">
        <v>-2.5185783567585489E-2</v>
      </c>
      <c r="M629" s="29">
        <v>-3.006726313090825E-2</v>
      </c>
      <c r="N629" s="29">
        <v>-3.0217087605946859E-2</v>
      </c>
      <c r="O629" s="29">
        <v>-3.054134635231023E-2</v>
      </c>
      <c r="P629" s="29">
        <v>-3.013831894655326E-2</v>
      </c>
      <c r="Q629" s="29">
        <v>-3.5320636465356811E-2</v>
      </c>
      <c r="R629" s="29">
        <v>-3.3152705685048203E-2</v>
      </c>
      <c r="S629" s="29">
        <v>-3.1485961801394832E-2</v>
      </c>
      <c r="T629" s="29">
        <v>-2.9989030709046509E-2</v>
      </c>
      <c r="U629" s="29">
        <v>-2.852406006884535E-2</v>
      </c>
      <c r="V629" s="29">
        <v>-2.885630344780751E-2</v>
      </c>
      <c r="W629" s="29">
        <v>-2.8183142177209429E-2</v>
      </c>
      <c r="X629" s="29">
        <v>-2.6919163893537039E-2</v>
      </c>
      <c r="Y629" s="29">
        <v>-2.5866473821416189E-2</v>
      </c>
      <c r="Z629" s="29">
        <v>-2.5510847705742998E-2</v>
      </c>
      <c r="AA629" s="29">
        <v>-2.5833779781991362E-2</v>
      </c>
      <c r="AB629" s="29">
        <v>-2.5942514836023861E-2</v>
      </c>
      <c r="AC629" s="29">
        <v>-2.571617013239148E-2</v>
      </c>
      <c r="AD629" s="29">
        <v>-2.5580561229539941E-2</v>
      </c>
      <c r="AE629" s="29">
        <v>0</v>
      </c>
      <c r="AF629" s="29">
        <v>0</v>
      </c>
      <c r="AG629" s="30">
        <v>0</v>
      </c>
    </row>
    <row r="630" spans="1:33" ht="15.75" customHeight="1" x14ac:dyDescent="0.2">
      <c r="A630" s="17" t="s">
        <v>106</v>
      </c>
      <c r="B630" s="18" t="s">
        <v>418</v>
      </c>
      <c r="C630" s="27">
        <v>0</v>
      </c>
      <c r="D630" s="27">
        <v>0</v>
      </c>
      <c r="E630" s="27">
        <v>0</v>
      </c>
      <c r="F630" s="27">
        <v>0</v>
      </c>
      <c r="G630" s="27">
        <v>0</v>
      </c>
      <c r="H630" s="27">
        <v>0</v>
      </c>
      <c r="I630" s="27">
        <v>0</v>
      </c>
      <c r="J630" s="27">
        <v>0</v>
      </c>
      <c r="K630" s="27">
        <v>0</v>
      </c>
      <c r="L630" s="27">
        <v>0</v>
      </c>
      <c r="M630" s="27">
        <v>0</v>
      </c>
      <c r="N630" s="27">
        <v>0</v>
      </c>
      <c r="O630" s="27">
        <v>0</v>
      </c>
      <c r="P630" s="27">
        <v>0</v>
      </c>
      <c r="Q630" s="27">
        <v>0</v>
      </c>
      <c r="R630" s="27">
        <v>0</v>
      </c>
      <c r="S630" s="27">
        <v>0</v>
      </c>
      <c r="T630" s="27">
        <v>0</v>
      </c>
      <c r="U630" s="27">
        <v>0</v>
      </c>
      <c r="V630" s="27">
        <v>0</v>
      </c>
      <c r="W630" s="27">
        <v>0</v>
      </c>
      <c r="X630" s="27">
        <v>0</v>
      </c>
      <c r="Y630" s="27">
        <v>0</v>
      </c>
      <c r="Z630" s="27">
        <v>0</v>
      </c>
      <c r="AA630" s="27">
        <v>0</v>
      </c>
      <c r="AB630" s="27">
        <v>0</v>
      </c>
      <c r="AC630" s="27">
        <v>0</v>
      </c>
      <c r="AD630" s="27">
        <v>0</v>
      </c>
      <c r="AE630" s="27">
        <v>0</v>
      </c>
      <c r="AF630" s="27">
        <v>0</v>
      </c>
      <c r="AG630" s="28">
        <v>0</v>
      </c>
    </row>
    <row r="631" spans="1:33" ht="15.75" customHeight="1" x14ac:dyDescent="0.2">
      <c r="A631" s="17" t="s">
        <v>106</v>
      </c>
      <c r="B631" s="18" t="s">
        <v>419</v>
      </c>
      <c r="C631" s="27">
        <v>0.42403787355167138</v>
      </c>
      <c r="D631" s="27">
        <v>-0.62387060909471959</v>
      </c>
      <c r="E631" s="27">
        <v>-0.49789320964575212</v>
      </c>
      <c r="F631" s="27">
        <v>1.883322539255482</v>
      </c>
      <c r="G631" s="27">
        <v>-0.47169977587024731</v>
      </c>
      <c r="H631" s="27">
        <v>1.2152986448138989</v>
      </c>
      <c r="I631" s="27">
        <v>-0.84264814889838768</v>
      </c>
      <c r="J631" s="27">
        <v>-0.22959345518971161</v>
      </c>
      <c r="K631" s="27">
        <v>-0.74586298792533889</v>
      </c>
      <c r="L631" s="27">
        <v>-0.58467718166232074</v>
      </c>
      <c r="M631" s="27">
        <v>-1.1618533888761029</v>
      </c>
      <c r="N631" s="27">
        <v>-0.27437753289357142</v>
      </c>
      <c r="O631" s="27">
        <v>0.74786370830822402</v>
      </c>
      <c r="P631" s="27">
        <v>0.7397324584102053</v>
      </c>
      <c r="Q631" s="27">
        <v>-0.57339840731017033</v>
      </c>
      <c r="R631" s="27">
        <v>0.19384295248386979</v>
      </c>
      <c r="S631" s="27">
        <v>-0.28713311172700778</v>
      </c>
      <c r="T631" s="27">
        <v>0.26582335502023929</v>
      </c>
      <c r="U631" s="27">
        <v>1.163797337828321E-2</v>
      </c>
      <c r="V631" s="27">
        <v>2.844583469752883E-2</v>
      </c>
      <c r="W631" s="27">
        <v>-0.49434790011042679</v>
      </c>
      <c r="X631" s="27">
        <v>3.0677734163232611</v>
      </c>
      <c r="Y631" s="27">
        <v>0.97106956663943789</v>
      </c>
      <c r="Z631" s="27">
        <v>1.8589180728704</v>
      </c>
      <c r="AA631" s="27">
        <v>2.2066850343596611</v>
      </c>
      <c r="AB631" s="27">
        <v>2.5544519958489218</v>
      </c>
      <c r="AC631" s="27">
        <v>2.902218957338079</v>
      </c>
      <c r="AD631" s="27">
        <v>3.2499859188273388</v>
      </c>
      <c r="AE631" s="27">
        <v>3.2499859188273388</v>
      </c>
      <c r="AF631" s="27">
        <v>3.2499859188273388</v>
      </c>
      <c r="AG631" s="28">
        <v>3.2499859188273388</v>
      </c>
    </row>
    <row r="632" spans="1:33" ht="15.75" customHeight="1" x14ac:dyDescent="0.2">
      <c r="A632" s="17" t="s">
        <v>108</v>
      </c>
      <c r="B632" s="18" t="s">
        <v>406</v>
      </c>
      <c r="C632" s="27">
        <v>-6.1143312796135891</v>
      </c>
      <c r="D632" s="27">
        <v>-6.1143312796135376</v>
      </c>
      <c r="E632" s="27">
        <v>-6.1143312796136424</v>
      </c>
      <c r="F632" s="27">
        <v>-6.1143312796134328</v>
      </c>
      <c r="G632" s="27">
        <v>-6.1143312796135891</v>
      </c>
      <c r="H632" s="27">
        <v>-6.1143312796134328</v>
      </c>
      <c r="I632" s="27">
        <v>-6.1143312796136424</v>
      </c>
      <c r="J632" s="27">
        <v>-4.3434619747659529</v>
      </c>
      <c r="K632" s="27">
        <v>-3.609565042399808</v>
      </c>
      <c r="L632" s="27">
        <v>-3.609565042399443</v>
      </c>
      <c r="M632" s="27">
        <v>-3.6095650423997561</v>
      </c>
      <c r="N632" s="27">
        <v>-3.6095650423992351</v>
      </c>
      <c r="O632" s="27">
        <v>-3.6095650423995469</v>
      </c>
      <c r="P632" s="27">
        <v>-3.6095650423995469</v>
      </c>
      <c r="Q632" s="27">
        <v>-3.609565042399443</v>
      </c>
      <c r="R632" s="27">
        <v>-3.6095650423995469</v>
      </c>
      <c r="S632" s="27">
        <v>-3.972662593885635</v>
      </c>
      <c r="T632" s="27">
        <v>-4.0362674619284649</v>
      </c>
      <c r="U632" s="27">
        <v>-4.0362674619288814</v>
      </c>
      <c r="V632" s="27">
        <v>-4.0362674619289862</v>
      </c>
      <c r="W632" s="27">
        <v>-4.0362674619285688</v>
      </c>
      <c r="X632" s="27">
        <v>-4.0362674619288814</v>
      </c>
      <c r="Y632" s="27">
        <v>-4.0362674619287784</v>
      </c>
      <c r="Z632" s="27">
        <v>-4.0362674619287784</v>
      </c>
      <c r="AA632" s="27">
        <v>-4.0362674619287784</v>
      </c>
      <c r="AB632" s="27">
        <v>-4.0362674619287784</v>
      </c>
      <c r="AC632" s="27">
        <v>-4.0362674619287784</v>
      </c>
      <c r="AD632" s="27">
        <v>-4.0362674619287784</v>
      </c>
      <c r="AE632" s="27">
        <v>0</v>
      </c>
      <c r="AF632" s="27">
        <v>0</v>
      </c>
      <c r="AG632" s="28">
        <v>0</v>
      </c>
    </row>
    <row r="633" spans="1:33" ht="15.75" customHeight="1" x14ac:dyDescent="0.2">
      <c r="A633" s="19" t="s">
        <v>108</v>
      </c>
      <c r="B633" s="20" t="s">
        <v>407</v>
      </c>
      <c r="C633" s="29">
        <v>-1.196864108776726</v>
      </c>
      <c r="D633" s="29">
        <v>-1.1968641087767391</v>
      </c>
      <c r="E633" s="29">
        <v>-1.1968641087766869</v>
      </c>
      <c r="F633" s="29">
        <v>-1.1968641087767129</v>
      </c>
      <c r="G633" s="29">
        <v>-1.196864108776726</v>
      </c>
      <c r="H633" s="29">
        <v>-1.1968641087766869</v>
      </c>
      <c r="I633" s="29">
        <v>-1.1968641087767391</v>
      </c>
      <c r="J633" s="29">
        <v>-0.8356540372087361</v>
      </c>
      <c r="K633" s="29">
        <v>-0.685958707397751</v>
      </c>
      <c r="L633" s="29">
        <v>-0.685958707397751</v>
      </c>
      <c r="M633" s="29">
        <v>-0.68595870739779008</v>
      </c>
      <c r="N633" s="29">
        <v>-0.68595870739771192</v>
      </c>
      <c r="O633" s="29">
        <v>-0.68595870739772491</v>
      </c>
      <c r="P633" s="29">
        <v>-0.68595870739779008</v>
      </c>
      <c r="Q633" s="29">
        <v>-0.685958707397751</v>
      </c>
      <c r="R633" s="29">
        <v>-0.68595870739773801</v>
      </c>
      <c r="S633" s="29">
        <v>-0.76580406147897762</v>
      </c>
      <c r="T633" s="29">
        <v>-0.78181401878265544</v>
      </c>
      <c r="U633" s="29">
        <v>-0.78181401878266854</v>
      </c>
      <c r="V633" s="29">
        <v>-0.78181401878266854</v>
      </c>
      <c r="W633" s="29">
        <v>-0.78181401878264245</v>
      </c>
      <c r="X633" s="29">
        <v>-0.78181401878265544</v>
      </c>
      <c r="Y633" s="29">
        <v>-0.78181401878268153</v>
      </c>
      <c r="Z633" s="29">
        <v>-0.78181401878261636</v>
      </c>
      <c r="AA633" s="29">
        <v>-0.78181401878261636</v>
      </c>
      <c r="AB633" s="29">
        <v>-0.78181401878261636</v>
      </c>
      <c r="AC633" s="29">
        <v>-0.78181401878261636</v>
      </c>
      <c r="AD633" s="29">
        <v>-0.78181401878261636</v>
      </c>
      <c r="AE633" s="29">
        <v>0</v>
      </c>
      <c r="AF633" s="29">
        <v>0</v>
      </c>
      <c r="AG633" s="30">
        <v>0</v>
      </c>
    </row>
    <row r="634" spans="1:33" ht="15.75" customHeight="1" x14ac:dyDescent="0.2">
      <c r="A634" s="17" t="s">
        <v>108</v>
      </c>
      <c r="B634" s="18" t="s">
        <v>408</v>
      </c>
      <c r="C634" s="27">
        <v>-1.63369660034797</v>
      </c>
      <c r="D634" s="27">
        <v>-1.6336966003479829</v>
      </c>
      <c r="E634" s="27">
        <v>-1.6336966003479829</v>
      </c>
      <c r="F634" s="27">
        <v>-1.63369660034797</v>
      </c>
      <c r="G634" s="27">
        <v>-1.633696600347996</v>
      </c>
      <c r="H634" s="27">
        <v>-1.6336966003479829</v>
      </c>
      <c r="I634" s="27">
        <v>-1.6336966003479829</v>
      </c>
      <c r="J634" s="27">
        <v>0.24382334824613611</v>
      </c>
      <c r="K634" s="27">
        <v>1.021958662941429</v>
      </c>
      <c r="L634" s="27">
        <v>1.021958662941403</v>
      </c>
      <c r="M634" s="27">
        <v>1.021958662941429</v>
      </c>
      <c r="N634" s="27">
        <v>1.0219586629414159</v>
      </c>
      <c r="O634" s="27">
        <v>1.0219586629414159</v>
      </c>
      <c r="P634" s="27">
        <v>1.0219586629414159</v>
      </c>
      <c r="Q634" s="27">
        <v>1.0219586629413899</v>
      </c>
      <c r="R634" s="27">
        <v>1.021958662941429</v>
      </c>
      <c r="S634" s="27">
        <v>0.26224232019956162</v>
      </c>
      <c r="T634" s="27">
        <v>-0.25420435177532852</v>
      </c>
      <c r="U634" s="27">
        <v>-0.25420435177530237</v>
      </c>
      <c r="V634" s="27">
        <v>-0.25420435177534151</v>
      </c>
      <c r="W634" s="27">
        <v>-0.25420435177530237</v>
      </c>
      <c r="X634" s="27">
        <v>-0.25420435177534151</v>
      </c>
      <c r="Y634" s="27">
        <v>-0.25420435177530237</v>
      </c>
      <c r="Z634" s="27">
        <v>-0.25420435177534151</v>
      </c>
      <c r="AA634" s="27">
        <v>-0.25420435177534151</v>
      </c>
      <c r="AB634" s="27">
        <v>-0.25420435177534151</v>
      </c>
      <c r="AC634" s="27">
        <v>-0.25420435177534151</v>
      </c>
      <c r="AD634" s="27">
        <v>-0.25420435177534151</v>
      </c>
      <c r="AE634" s="27">
        <v>0</v>
      </c>
      <c r="AF634" s="27">
        <v>0</v>
      </c>
      <c r="AG634" s="28">
        <v>0</v>
      </c>
    </row>
    <row r="635" spans="1:33" ht="15.75" customHeight="1" x14ac:dyDescent="0.2">
      <c r="A635" s="19" t="s">
        <v>108</v>
      </c>
      <c r="B635" s="20" t="s">
        <v>409</v>
      </c>
      <c r="C635" s="29">
        <v>-0.46964342034080181</v>
      </c>
      <c r="D635" s="29">
        <v>-0.46964342034078871</v>
      </c>
      <c r="E635" s="29">
        <v>-0.46964342034084078</v>
      </c>
      <c r="F635" s="29">
        <v>-0.46964342034077572</v>
      </c>
      <c r="G635" s="29">
        <v>-0.46964342034081469</v>
      </c>
      <c r="H635" s="29">
        <v>-0.46964342034076267</v>
      </c>
      <c r="I635" s="29">
        <v>-0.46964342034082779</v>
      </c>
      <c r="J635" s="29">
        <v>-0.26028811299980359</v>
      </c>
      <c r="K635" s="29">
        <v>-0.17352558817534339</v>
      </c>
      <c r="L635" s="29">
        <v>-0.17352558817530431</v>
      </c>
      <c r="M635" s="29">
        <v>-0.17352558817539551</v>
      </c>
      <c r="N635" s="29">
        <v>-0.1735255881753564</v>
      </c>
      <c r="O635" s="29">
        <v>-0.1735255881753173</v>
      </c>
      <c r="P635" s="29">
        <v>-0.1735255881753173</v>
      </c>
      <c r="Q635" s="29">
        <v>-0.1735255881753173</v>
      </c>
      <c r="R635" s="29">
        <v>-0.1735255881753304</v>
      </c>
      <c r="S635" s="29">
        <v>-0.1863779864759145</v>
      </c>
      <c r="T635" s="29">
        <v>-0.18928766605186689</v>
      </c>
      <c r="U635" s="29">
        <v>-0.189287666051906</v>
      </c>
      <c r="V635" s="29">
        <v>-0.18928766605186689</v>
      </c>
      <c r="W635" s="29">
        <v>-0.18928766605191899</v>
      </c>
      <c r="X635" s="29">
        <v>-0.18928766605191899</v>
      </c>
      <c r="Y635" s="29">
        <v>-0.1892876660518539</v>
      </c>
      <c r="Z635" s="29">
        <v>-0.189287666051906</v>
      </c>
      <c r="AA635" s="29">
        <v>-0.189287666051906</v>
      </c>
      <c r="AB635" s="29">
        <v>-0.189287666051906</v>
      </c>
      <c r="AC635" s="29">
        <v>-0.189287666051906</v>
      </c>
      <c r="AD635" s="29">
        <v>-0.189287666051906</v>
      </c>
      <c r="AE635" s="29">
        <v>0</v>
      </c>
      <c r="AF635" s="29">
        <v>0</v>
      </c>
      <c r="AG635" s="30">
        <v>0</v>
      </c>
    </row>
    <row r="636" spans="1:33" ht="15.75" customHeight="1" x14ac:dyDescent="0.2">
      <c r="A636" s="17" t="s">
        <v>108</v>
      </c>
      <c r="B636" s="18" t="s">
        <v>410</v>
      </c>
      <c r="C636" s="27">
        <v>-0.65806375603065703</v>
      </c>
      <c r="D636" s="27">
        <v>-0.65806375603044853</v>
      </c>
      <c r="E636" s="27">
        <v>-0.65806375603055278</v>
      </c>
      <c r="F636" s="27">
        <v>-0.65806375603076117</v>
      </c>
      <c r="G636" s="27">
        <v>-0.65806375603044853</v>
      </c>
      <c r="H636" s="27">
        <v>-0.65806375603044853</v>
      </c>
      <c r="I636" s="27">
        <v>-0.65806375603065703</v>
      </c>
      <c r="J636" s="27">
        <v>0.52039474876321867</v>
      </c>
      <c r="K636" s="27">
        <v>1.008779956548201</v>
      </c>
      <c r="L636" s="27">
        <v>1.0087799565485129</v>
      </c>
      <c r="M636" s="27">
        <v>1.0087799565485129</v>
      </c>
      <c r="N636" s="27">
        <v>1.008779956548201</v>
      </c>
      <c r="O636" s="27">
        <v>1.0087799565485129</v>
      </c>
      <c r="P636" s="27">
        <v>1.008779956548201</v>
      </c>
      <c r="Q636" s="27">
        <v>1.008779956548409</v>
      </c>
      <c r="R636" s="27">
        <v>1.008779956548409</v>
      </c>
      <c r="S636" s="27">
        <v>0.30193557240823071</v>
      </c>
      <c r="T636" s="27">
        <v>0.14191169049540989</v>
      </c>
      <c r="U636" s="27">
        <v>0.1419116904952015</v>
      </c>
      <c r="V636" s="27">
        <v>0.14191169049530569</v>
      </c>
      <c r="W636" s="27">
        <v>0.14191169049499311</v>
      </c>
      <c r="X636" s="27">
        <v>0.14191169049530569</v>
      </c>
      <c r="Y636" s="27">
        <v>0.1419116904950973</v>
      </c>
      <c r="Z636" s="27">
        <v>0.14191169049540989</v>
      </c>
      <c r="AA636" s="27">
        <v>0.14191169049540989</v>
      </c>
      <c r="AB636" s="27">
        <v>0.14191169049540989</v>
      </c>
      <c r="AC636" s="27">
        <v>0.14191169049540989</v>
      </c>
      <c r="AD636" s="27">
        <v>0.14191169049540989</v>
      </c>
      <c r="AE636" s="27">
        <v>0</v>
      </c>
      <c r="AF636" s="27">
        <v>0</v>
      </c>
      <c r="AG636" s="28">
        <v>0</v>
      </c>
    </row>
    <row r="637" spans="1:33" ht="15.75" customHeight="1" x14ac:dyDescent="0.2">
      <c r="A637" s="19" t="s">
        <v>108</v>
      </c>
      <c r="B637" s="20" t="s">
        <v>411</v>
      </c>
      <c r="C637" s="29">
        <v>-1.0690552443330339</v>
      </c>
      <c r="D637" s="29">
        <v>-1.0690552443330339</v>
      </c>
      <c r="E637" s="29">
        <v>-1.0690552443330339</v>
      </c>
      <c r="F637" s="29">
        <v>-1.109612139238163</v>
      </c>
      <c r="G637" s="29">
        <v>-1.109612139238163</v>
      </c>
      <c r="H637" s="29">
        <v>-1.109612139238163</v>
      </c>
      <c r="I637" s="29">
        <v>-1.109612139238163</v>
      </c>
      <c r="J637" s="29">
        <v>-1.109612139238163</v>
      </c>
      <c r="K637" s="29">
        <v>-1.109612139238163</v>
      </c>
      <c r="L637" s="29">
        <v>-1.109612139238163</v>
      </c>
      <c r="M637" s="29">
        <v>-1.109612139238163</v>
      </c>
      <c r="N637" s="29">
        <v>-1.109612139238163</v>
      </c>
      <c r="O637" s="29">
        <v>-1.109612139238163</v>
      </c>
      <c r="P637" s="29">
        <v>-1.109612139238163</v>
      </c>
      <c r="Q637" s="29">
        <v>-1.109612139238163</v>
      </c>
      <c r="R637" s="29">
        <v>-1.109612139238163</v>
      </c>
      <c r="S637" s="29">
        <v>-1.109612139238163</v>
      </c>
      <c r="T637" s="29">
        <v>-1.109612139238163</v>
      </c>
      <c r="U637" s="29">
        <v>-1.109612139238163</v>
      </c>
      <c r="V637" s="29">
        <v>-1.109612139238163</v>
      </c>
      <c r="W637" s="29">
        <v>-1.109612139238163</v>
      </c>
      <c r="X637" s="29">
        <v>-1.109612139238163</v>
      </c>
      <c r="Y637" s="29">
        <v>-1.109612139238163</v>
      </c>
      <c r="Z637" s="29">
        <v>-1.109612139238163</v>
      </c>
      <c r="AA637" s="29">
        <v>-1.109612139238163</v>
      </c>
      <c r="AB637" s="29">
        <v>-1.109612139238163</v>
      </c>
      <c r="AC637" s="29">
        <v>-1.109612139238163</v>
      </c>
      <c r="AD637" s="29">
        <v>-1.109612139238163</v>
      </c>
      <c r="AE637" s="29">
        <v>0</v>
      </c>
      <c r="AF637" s="29">
        <v>0</v>
      </c>
      <c r="AG637" s="30">
        <v>0</v>
      </c>
    </row>
    <row r="638" spans="1:33" ht="15.75" customHeight="1" x14ac:dyDescent="0.2">
      <c r="A638" s="17" t="s">
        <v>108</v>
      </c>
      <c r="B638" s="18" t="s">
        <v>412</v>
      </c>
      <c r="C638" s="27">
        <v>-0.1001627814</v>
      </c>
      <c r="D638" s="27">
        <v>-0.10190873814</v>
      </c>
      <c r="E638" s="27">
        <v>-0.10365469488</v>
      </c>
      <c r="F638" s="27">
        <v>-0.10540065161999999</v>
      </c>
      <c r="G638" s="27">
        <v>-0.10714660836000001</v>
      </c>
      <c r="H638" s="27">
        <v>-0.1088925651</v>
      </c>
      <c r="I638" s="27">
        <v>-0.11063852184</v>
      </c>
      <c r="J638" s="27">
        <v>-0.11238447858</v>
      </c>
      <c r="K638" s="27">
        <v>-0.11413043532</v>
      </c>
      <c r="L638" s="27">
        <v>-0.11587639206</v>
      </c>
      <c r="M638" s="27">
        <v>-0.1176223488</v>
      </c>
      <c r="N638" s="27">
        <v>-0.1182466091999148</v>
      </c>
      <c r="O638" s="27">
        <v>-0.11887086959982961</v>
      </c>
      <c r="P638" s="27">
        <v>-0.11949512999974431</v>
      </c>
      <c r="Q638" s="27">
        <v>-0.1201193903996592</v>
      </c>
      <c r="R638" s="27">
        <v>-0.1207436507995739</v>
      </c>
      <c r="S638" s="27">
        <v>-0.1213679111994887</v>
      </c>
      <c r="T638" s="27">
        <v>-0.1219921715994035</v>
      </c>
      <c r="U638" s="27">
        <v>-0.12261643199931831</v>
      </c>
      <c r="V638" s="27">
        <v>-0.1232406923992331</v>
      </c>
      <c r="W638" s="27">
        <v>-0.123864952799148</v>
      </c>
      <c r="X638" s="27">
        <v>-0.1244892131990625</v>
      </c>
      <c r="Y638" s="27">
        <v>-0.12511347359897751</v>
      </c>
      <c r="Z638" s="27">
        <v>-0.12573773399889221</v>
      </c>
      <c r="AA638" s="27">
        <v>-0.12636199439880699</v>
      </c>
      <c r="AB638" s="27">
        <v>-0.12698625479872169</v>
      </c>
      <c r="AC638" s="27">
        <v>-0.1276105151986367</v>
      </c>
      <c r="AD638" s="27">
        <v>-0.1282347755985514</v>
      </c>
      <c r="AE638" s="27">
        <v>0</v>
      </c>
      <c r="AF638" s="27">
        <v>0</v>
      </c>
      <c r="AG638" s="28">
        <v>0</v>
      </c>
    </row>
    <row r="639" spans="1:33" ht="15.75" customHeight="1" x14ac:dyDescent="0.2">
      <c r="A639" s="19" t="s">
        <v>108</v>
      </c>
      <c r="B639" s="20" t="s">
        <v>413</v>
      </c>
      <c r="C639" s="29">
        <v>-5.3800354356393798E-2</v>
      </c>
      <c r="D639" s="29">
        <v>-5.0478320179915992E-2</v>
      </c>
      <c r="E639" s="29">
        <v>-4.9415147043422147E-2</v>
      </c>
      <c r="F639" s="29">
        <v>-4.2978698542340682E-2</v>
      </c>
      <c r="G639" s="29">
        <v>-3.7803589658447607E-2</v>
      </c>
      <c r="H639" s="29">
        <v>-3.1037259912309802E-2</v>
      </c>
      <c r="I639" s="29">
        <v>-2.532419965765258E-2</v>
      </c>
      <c r="J639" s="29">
        <v>-2.6641830791635519E-2</v>
      </c>
      <c r="K639" s="29">
        <v>-2.6115068367349739E-2</v>
      </c>
      <c r="L639" s="29">
        <v>-2.410895056921299E-2</v>
      </c>
      <c r="M639" s="29">
        <v>-2.4190146245226751E-2</v>
      </c>
      <c r="N639" s="29">
        <v>-2.4501520527369529E-2</v>
      </c>
      <c r="O639" s="29">
        <v>-2.4759509471717171E-2</v>
      </c>
      <c r="P639" s="29">
        <v>-2.104486129336058E-2</v>
      </c>
      <c r="Q639" s="29">
        <v>-2.0397819535582971E-2</v>
      </c>
      <c r="R639" s="29">
        <v>-2.0382264260384999E-2</v>
      </c>
      <c r="S639" s="29">
        <v>-2.0105471963336188E-2</v>
      </c>
      <c r="T639" s="29">
        <v>-1.9000122061754041E-2</v>
      </c>
      <c r="U639" s="29">
        <v>-1.8501919417760731E-2</v>
      </c>
      <c r="V639" s="29">
        <v>-2.0911532680320869E-2</v>
      </c>
      <c r="W639" s="29">
        <v>-2.217876298067431E-2</v>
      </c>
      <c r="X639" s="29">
        <v>-2.1776738945839369E-2</v>
      </c>
      <c r="Y639" s="29">
        <v>-2.1387554625781902E-2</v>
      </c>
      <c r="Z639" s="29">
        <v>-2.0286724442197011E-2</v>
      </c>
      <c r="AA639" s="29">
        <v>-2.0032557441819639E-2</v>
      </c>
      <c r="AB639" s="29">
        <v>-1.9973710953447899E-2</v>
      </c>
      <c r="AC639" s="29">
        <v>-1.9750904872269569E-2</v>
      </c>
      <c r="AD639" s="29">
        <v>-1.9635084320747651E-2</v>
      </c>
      <c r="AE639" s="29">
        <v>0</v>
      </c>
      <c r="AF639" s="29">
        <v>0</v>
      </c>
      <c r="AG639" s="30">
        <v>0</v>
      </c>
    </row>
    <row r="640" spans="1:33" ht="15.75" customHeight="1" x14ac:dyDescent="0.2">
      <c r="A640" s="17" t="s">
        <v>108</v>
      </c>
      <c r="B640" s="18" t="s">
        <v>414</v>
      </c>
      <c r="C640" s="27">
        <v>-4.2413279512658391E-3</v>
      </c>
      <c r="D640" s="27">
        <v>-3.9050196223152671E-3</v>
      </c>
      <c r="E640" s="27">
        <v>-3.7852249274423358E-3</v>
      </c>
      <c r="F640" s="27">
        <v>-2.9621290266261631E-3</v>
      </c>
      <c r="G640" s="27">
        <v>-2.384149362924888E-3</v>
      </c>
      <c r="H640" s="27">
        <v>-1.6552517786855201E-3</v>
      </c>
      <c r="I640" s="27">
        <v>-1.025826654808893E-3</v>
      </c>
      <c r="J640" s="27">
        <v>-1.0172707428590161E-3</v>
      </c>
      <c r="K640" s="27">
        <v>-1.0353644783192709E-3</v>
      </c>
      <c r="L640" s="27">
        <v>-8.7549635880021265E-4</v>
      </c>
      <c r="M640" s="27">
        <v>-8.7104932142441989E-4</v>
      </c>
      <c r="N640" s="27">
        <v>-1.038371673273026E-3</v>
      </c>
      <c r="O640" s="27">
        <v>-1.1668207107800629E-3</v>
      </c>
      <c r="P640" s="27">
        <v>-7.7742756098687243E-4</v>
      </c>
      <c r="Q640" s="27">
        <v>-6.4025024370132863E-4</v>
      </c>
      <c r="R640" s="27">
        <v>-7.7153024522383623E-4</v>
      </c>
      <c r="S640" s="27">
        <v>-8.6031959480678923E-4</v>
      </c>
      <c r="T640" s="27">
        <v>-8.5826433052176054E-4</v>
      </c>
      <c r="U640" s="27">
        <v>-9.0252413563390605E-4</v>
      </c>
      <c r="V640" s="27">
        <v>-1.1753766306639309E-3</v>
      </c>
      <c r="W640" s="27">
        <v>-1.3435981341720759E-3</v>
      </c>
      <c r="X640" s="27">
        <v>-1.370833107884103E-3</v>
      </c>
      <c r="Y640" s="27">
        <v>-1.3913568620991369E-3</v>
      </c>
      <c r="Z640" s="27">
        <v>-1.3261009556278459E-3</v>
      </c>
      <c r="AA640" s="27">
        <v>-1.323654273321615E-3</v>
      </c>
      <c r="AB640" s="27">
        <v>-1.341280440074316E-3</v>
      </c>
      <c r="AC640" s="27">
        <v>-1.350632890589338E-3</v>
      </c>
      <c r="AD640" s="27">
        <v>-1.3641054613815131E-3</v>
      </c>
      <c r="AE640" s="27">
        <v>0</v>
      </c>
      <c r="AF640" s="27">
        <v>0</v>
      </c>
      <c r="AG640" s="28">
        <v>0</v>
      </c>
    </row>
    <row r="641" spans="1:33" ht="15.75" customHeight="1" x14ac:dyDescent="0.2">
      <c r="A641" s="19" t="s">
        <v>108</v>
      </c>
      <c r="B641" s="20" t="s">
        <v>415</v>
      </c>
      <c r="C641" s="29">
        <v>-2.203371101903924E-2</v>
      </c>
      <c r="D641" s="29">
        <v>-2.097400888509177E-2</v>
      </c>
      <c r="E641" s="29">
        <v>-2.053267084303903E-2</v>
      </c>
      <c r="F641" s="29">
        <v>-1.7871404970752791E-2</v>
      </c>
      <c r="G641" s="29">
        <v>-1.5840505278726279E-2</v>
      </c>
      <c r="H641" s="29">
        <v>-1.325285602791077E-2</v>
      </c>
      <c r="I641" s="29">
        <v>-1.0873289674965861E-2</v>
      </c>
      <c r="J641" s="29">
        <v>-1.035987922181541E-2</v>
      </c>
      <c r="K641" s="29">
        <v>-9.9650554363162856E-3</v>
      </c>
      <c r="L641" s="29">
        <v>-9.0501711241479255E-3</v>
      </c>
      <c r="M641" s="29">
        <v>-8.6258486944732621E-3</v>
      </c>
      <c r="N641" s="29">
        <v>-8.7699126540633655E-3</v>
      </c>
      <c r="O641" s="29">
        <v>-8.8501151388540311E-3</v>
      </c>
      <c r="P641" s="29">
        <v>-7.3555766960303314E-3</v>
      </c>
      <c r="Q641" s="29">
        <v>-6.6050041734898356E-3</v>
      </c>
      <c r="R641" s="29">
        <v>-6.7334991213395673E-3</v>
      </c>
      <c r="S641" s="29">
        <v>-6.7217312162811422E-3</v>
      </c>
      <c r="T641" s="29">
        <v>-6.3210999199605246E-3</v>
      </c>
      <c r="U641" s="29">
        <v>-6.2027942695042568E-3</v>
      </c>
      <c r="V641" s="29">
        <v>-7.2624475402493626E-3</v>
      </c>
      <c r="W641" s="29">
        <v>-7.8440096301649193E-3</v>
      </c>
      <c r="X641" s="29">
        <v>-7.7622040301500109E-3</v>
      </c>
      <c r="Y641" s="29">
        <v>-7.6773425266781119E-3</v>
      </c>
      <c r="Z641" s="29">
        <v>-7.1939266783393897E-3</v>
      </c>
      <c r="AA641" s="29">
        <v>-7.0442562510685787E-3</v>
      </c>
      <c r="AB641" s="29">
        <v>-7.0137046412623643E-3</v>
      </c>
      <c r="AC641" s="29">
        <v>-6.9592906783434967E-3</v>
      </c>
      <c r="AD641" s="29">
        <v>-6.9401068541502771E-3</v>
      </c>
      <c r="AE641" s="29">
        <v>0</v>
      </c>
      <c r="AF641" s="29">
        <v>0</v>
      </c>
      <c r="AG641" s="30">
        <v>0</v>
      </c>
    </row>
    <row r="642" spans="1:33" ht="15.75" customHeight="1" x14ac:dyDescent="0.2">
      <c r="A642" s="17" t="s">
        <v>108</v>
      </c>
      <c r="B642" s="18" t="s">
        <v>416</v>
      </c>
      <c r="C642" s="27">
        <v>-2.191802559251842E-2</v>
      </c>
      <c r="D642" s="27">
        <v>-2.0800339495934541E-2</v>
      </c>
      <c r="E642" s="27">
        <v>-2.0321957713678111E-2</v>
      </c>
      <c r="F642" s="27">
        <v>-1.7557268233301521E-2</v>
      </c>
      <c r="G642" s="27">
        <v>-1.5446831614564281E-2</v>
      </c>
      <c r="H642" s="27">
        <v>-1.2766368607477751E-2</v>
      </c>
      <c r="I642" s="27">
        <v>-1.030483674835154E-2</v>
      </c>
      <c r="J642" s="27">
        <v>-9.7703361437537894E-3</v>
      </c>
      <c r="K642" s="27">
        <v>-9.3590813122524322E-3</v>
      </c>
      <c r="L642" s="27">
        <v>-8.4127988499957673E-3</v>
      </c>
      <c r="M642" s="27">
        <v>-7.973671076340139E-3</v>
      </c>
      <c r="N642" s="27">
        <v>-8.1210675244183794E-3</v>
      </c>
      <c r="O642" s="27">
        <v>-8.2025771263982573E-3</v>
      </c>
      <c r="P642" s="27">
        <v>-6.6614826076296079E-3</v>
      </c>
      <c r="Q642" s="27">
        <v>-5.8895473271672544E-3</v>
      </c>
      <c r="R642" s="27">
        <v>-6.0152643201123413E-3</v>
      </c>
      <c r="S642" s="27">
        <v>-6.0095657962151664E-3</v>
      </c>
      <c r="T642" s="27">
        <v>-5.6396048724514473E-3</v>
      </c>
      <c r="U642" s="27">
        <v>-5.5340280131505786E-3</v>
      </c>
      <c r="V642" s="27">
        <v>-6.5317008047034051E-3</v>
      </c>
      <c r="W642" s="27">
        <v>-7.0815318384937782E-3</v>
      </c>
      <c r="X642" s="27">
        <v>-7.0099855650251758E-3</v>
      </c>
      <c r="Y642" s="27">
        <v>-6.9355213529364423E-3</v>
      </c>
      <c r="Z642" s="27">
        <v>-6.4877059651545126E-3</v>
      </c>
      <c r="AA642" s="27">
        <v>-6.3524244575066191E-3</v>
      </c>
      <c r="AB642" s="27">
        <v>-6.3286520412685638E-3</v>
      </c>
      <c r="AC642" s="27">
        <v>-6.2824685985569031E-3</v>
      </c>
      <c r="AD642" s="27">
        <v>-6.2692203375435442E-3</v>
      </c>
      <c r="AE642" s="27">
        <v>0</v>
      </c>
      <c r="AF642" s="27">
        <v>0</v>
      </c>
      <c r="AG642" s="28">
        <v>0</v>
      </c>
    </row>
    <row r="643" spans="1:33" ht="15.75" customHeight="1" x14ac:dyDescent="0.2">
      <c r="A643" s="19" t="s">
        <v>108</v>
      </c>
      <c r="B643" s="20" t="s">
        <v>417</v>
      </c>
      <c r="C643" s="29">
        <v>-5.6072897935703003E-3</v>
      </c>
      <c r="D643" s="29">
        <v>-4.7989521765744048E-3</v>
      </c>
      <c r="E643" s="29">
        <v>-4.7752935592626734E-3</v>
      </c>
      <c r="F643" s="29">
        <v>-4.5878963116602039E-3</v>
      </c>
      <c r="G643" s="29">
        <v>-4.1321034022321606E-3</v>
      </c>
      <c r="H643" s="29">
        <v>-3.3627834982357619E-3</v>
      </c>
      <c r="I643" s="29">
        <v>-3.120246579526283E-3</v>
      </c>
      <c r="J643" s="29">
        <v>-5.4943446832073023E-3</v>
      </c>
      <c r="K643" s="29">
        <v>-5.7555671404617486E-3</v>
      </c>
      <c r="L643" s="29">
        <v>-5.7704842362690818E-3</v>
      </c>
      <c r="M643" s="29">
        <v>-6.7195771529889332E-3</v>
      </c>
      <c r="N643" s="29">
        <v>-6.5721686756147549E-3</v>
      </c>
      <c r="O643" s="29">
        <v>-6.5399964956848154E-3</v>
      </c>
      <c r="P643" s="29">
        <v>-6.2503744287137637E-3</v>
      </c>
      <c r="Q643" s="29">
        <v>-7.2630177912245486E-3</v>
      </c>
      <c r="R643" s="29">
        <v>-6.8619705737092522E-3</v>
      </c>
      <c r="S643" s="29">
        <v>-6.5138553560330908E-3</v>
      </c>
      <c r="T643" s="29">
        <v>-6.1811529388203128E-3</v>
      </c>
      <c r="U643" s="29">
        <v>-5.8625729994719877E-3</v>
      </c>
      <c r="V643" s="29">
        <v>-5.9420077047041666E-3</v>
      </c>
      <c r="W643" s="29">
        <v>-5.9096233778435352E-3</v>
      </c>
      <c r="X643" s="29">
        <v>-5.6337162427800768E-3</v>
      </c>
      <c r="Y643" s="29">
        <v>-5.3833338840682124E-3</v>
      </c>
      <c r="Z643" s="29">
        <v>-5.2789908430752666E-3</v>
      </c>
      <c r="AA643" s="29">
        <v>-5.3122224599228222E-3</v>
      </c>
      <c r="AB643" s="29">
        <v>-5.2900738308426579E-3</v>
      </c>
      <c r="AC643" s="29">
        <v>-5.1585127047798279E-3</v>
      </c>
      <c r="AD643" s="29">
        <v>-5.0616516676723171E-3</v>
      </c>
      <c r="AE643" s="29">
        <v>0</v>
      </c>
      <c r="AF643" s="29">
        <v>0</v>
      </c>
      <c r="AG643" s="30">
        <v>0</v>
      </c>
    </row>
    <row r="644" spans="1:33" ht="15.75" customHeight="1" x14ac:dyDescent="0.2">
      <c r="A644" s="17" t="s">
        <v>108</v>
      </c>
      <c r="B644" s="18" t="s">
        <v>418</v>
      </c>
      <c r="C644" s="27">
        <v>0</v>
      </c>
      <c r="D644" s="27">
        <v>0</v>
      </c>
      <c r="E644" s="27">
        <v>0</v>
      </c>
      <c r="F644" s="27">
        <v>0</v>
      </c>
      <c r="G644" s="27">
        <v>0</v>
      </c>
      <c r="H644" s="27">
        <v>0</v>
      </c>
      <c r="I644" s="27">
        <v>0</v>
      </c>
      <c r="J644" s="27">
        <v>0</v>
      </c>
      <c r="K644" s="27">
        <v>0</v>
      </c>
      <c r="L644" s="27">
        <v>0</v>
      </c>
      <c r="M644" s="27">
        <v>0</v>
      </c>
      <c r="N644" s="27">
        <v>0</v>
      </c>
      <c r="O644" s="27">
        <v>0</v>
      </c>
      <c r="P644" s="27">
        <v>0</v>
      </c>
      <c r="Q644" s="27">
        <v>0</v>
      </c>
      <c r="R644" s="27">
        <v>0</v>
      </c>
      <c r="S644" s="27">
        <v>0</v>
      </c>
      <c r="T644" s="27">
        <v>0</v>
      </c>
      <c r="U644" s="27">
        <v>0</v>
      </c>
      <c r="V644" s="27">
        <v>0</v>
      </c>
      <c r="W644" s="27">
        <v>0</v>
      </c>
      <c r="X644" s="27">
        <v>0</v>
      </c>
      <c r="Y644" s="27">
        <v>0</v>
      </c>
      <c r="Z644" s="27">
        <v>0</v>
      </c>
      <c r="AA644" s="27">
        <v>0</v>
      </c>
      <c r="AB644" s="27">
        <v>0</v>
      </c>
      <c r="AC644" s="27">
        <v>0</v>
      </c>
      <c r="AD644" s="27">
        <v>0</v>
      </c>
      <c r="AE644" s="27">
        <v>0</v>
      </c>
      <c r="AF644" s="27">
        <v>0</v>
      </c>
      <c r="AG644" s="28">
        <v>0</v>
      </c>
    </row>
    <row r="645" spans="1:33" ht="15.75" customHeight="1" x14ac:dyDescent="0.2">
      <c r="A645" s="17" t="s">
        <v>108</v>
      </c>
      <c r="B645" s="18" t="s">
        <v>419</v>
      </c>
      <c r="C645" s="27">
        <v>-0.39087244408048161</v>
      </c>
      <c r="D645" s="27">
        <v>-0.43778114037676569</v>
      </c>
      <c r="E645" s="27">
        <v>-0.27694487918964111</v>
      </c>
      <c r="F645" s="27">
        <v>-0.29614703429173128</v>
      </c>
      <c r="G645" s="27">
        <v>-0.2100402684287267</v>
      </c>
      <c r="H645" s="27">
        <v>-0.31473609552937998</v>
      </c>
      <c r="I645" s="27">
        <v>-0.22292087149572459</v>
      </c>
      <c r="J645" s="27">
        <v>-0.3066707346512817</v>
      </c>
      <c r="K645" s="27">
        <v>-0.3107588735466687</v>
      </c>
      <c r="L645" s="27">
        <v>-0.35653725615222648</v>
      </c>
      <c r="M645" s="27">
        <v>-0.16100275828833241</v>
      </c>
      <c r="N645" s="27">
        <v>-0.2782756877439248</v>
      </c>
      <c r="O645" s="27">
        <v>-0.28083972241138172</v>
      </c>
      <c r="P645" s="27">
        <v>-0.12849181773073801</v>
      </c>
      <c r="Q645" s="27">
        <v>-0.1164754993980292</v>
      </c>
      <c r="R645" s="27">
        <v>-0.20522013752103491</v>
      </c>
      <c r="S645" s="27">
        <v>-5.9965071264614853E-2</v>
      </c>
      <c r="T645" s="27">
        <v>-0.1028404943651509</v>
      </c>
      <c r="U645" s="27">
        <v>-2.0737707233118349E-2</v>
      </c>
      <c r="V645" s="27">
        <v>-7.1082161755108245E-2</v>
      </c>
      <c r="W645" s="27">
        <v>-0.1887557747712646</v>
      </c>
      <c r="X645" s="27">
        <v>-0.12838997488418871</v>
      </c>
      <c r="Y645" s="27">
        <v>-3.3949055146187603E-2</v>
      </c>
      <c r="Z645" s="27">
        <v>-0.10057651667995859</v>
      </c>
      <c r="AA645" s="27">
        <v>-0.1033243229620882</v>
      </c>
      <c r="AB645" s="27">
        <v>-0.10607212924421849</v>
      </c>
      <c r="AC645" s="27">
        <v>-0.1088199355263489</v>
      </c>
      <c r="AD645" s="27">
        <v>-0.1115677418084785</v>
      </c>
      <c r="AE645" s="27">
        <v>-0.1115677418084785</v>
      </c>
      <c r="AF645" s="27">
        <v>-0.1115677418084785</v>
      </c>
      <c r="AG645" s="28">
        <v>-0.1115677418084785</v>
      </c>
    </row>
    <row r="646" spans="1:33" ht="15.75" customHeight="1" x14ac:dyDescent="0.2">
      <c r="A646" s="17" t="s">
        <v>110</v>
      </c>
      <c r="B646" s="18" t="s">
        <v>406</v>
      </c>
      <c r="C646" s="27">
        <v>-21.506666668468121</v>
      </c>
      <c r="D646" s="27">
        <v>-12.597532056144001</v>
      </c>
      <c r="E646" s="27">
        <v>-5.2034112384519249</v>
      </c>
      <c r="F646" s="27">
        <v>-5.203411238450883</v>
      </c>
      <c r="G646" s="27">
        <v>-5.203411238450883</v>
      </c>
      <c r="H646" s="27">
        <v>-5.2034112384515083</v>
      </c>
      <c r="I646" s="27">
        <v>-5.2034112384504656</v>
      </c>
      <c r="J646" s="27">
        <v>-5.203411238450883</v>
      </c>
      <c r="K646" s="27">
        <v>-5.2034112384510909</v>
      </c>
      <c r="L646" s="27">
        <v>-6.3725512507674198</v>
      </c>
      <c r="M646" s="27">
        <v>-9.2039289097662795</v>
      </c>
      <c r="N646" s="27">
        <v>-9.203928909766697</v>
      </c>
      <c r="O646" s="27">
        <v>-9.2039289097658639</v>
      </c>
      <c r="P646" s="27">
        <v>-9.2039289097671144</v>
      </c>
      <c r="Q646" s="27">
        <v>-9.435481179228475</v>
      </c>
      <c r="R646" s="27">
        <v>-16.014289776276119</v>
      </c>
      <c r="S646" s="27">
        <v>-16.014289776276328</v>
      </c>
      <c r="T646" s="27">
        <v>-16.22076274023954</v>
      </c>
      <c r="U646" s="27">
        <v>-16.220762740239739</v>
      </c>
      <c r="V646" s="27">
        <v>-16.25594910902775</v>
      </c>
      <c r="W646" s="27">
        <v>-16.373680466394259</v>
      </c>
      <c r="X646" s="27">
        <v>-16.373680466394259</v>
      </c>
      <c r="Y646" s="27">
        <v>-16.37368046639509</v>
      </c>
      <c r="Z646" s="27">
        <v>-16.373680466395719</v>
      </c>
      <c r="AA646" s="27">
        <v>-16.373680466395719</v>
      </c>
      <c r="AB646" s="27">
        <v>-16.373680466395719</v>
      </c>
      <c r="AC646" s="27">
        <v>-16.373680466395719</v>
      </c>
      <c r="AD646" s="27">
        <v>-16.373680466395719</v>
      </c>
      <c r="AE646" s="27">
        <v>0</v>
      </c>
      <c r="AF646" s="27">
        <v>0</v>
      </c>
      <c r="AG646" s="28">
        <v>0</v>
      </c>
    </row>
    <row r="647" spans="1:33" ht="15.75" customHeight="1" x14ac:dyDescent="0.2">
      <c r="A647" s="19" t="s">
        <v>110</v>
      </c>
      <c r="B647" s="20" t="s">
        <v>407</v>
      </c>
      <c r="C647" s="29">
        <v>-4.1846983801748694</v>
      </c>
      <c r="D647" s="29">
        <v>-2.411096393208084</v>
      </c>
      <c r="E647" s="29">
        <v>-0.94285844172623945</v>
      </c>
      <c r="F647" s="29">
        <v>-0.9428584417263437</v>
      </c>
      <c r="G647" s="29">
        <v>-0.94285844172629152</v>
      </c>
      <c r="H647" s="29">
        <v>-0.94285844172629152</v>
      </c>
      <c r="I647" s="29">
        <v>-0.94285844172629152</v>
      </c>
      <c r="J647" s="29">
        <v>-0.94285844172639577</v>
      </c>
      <c r="K647" s="29">
        <v>-0.9428584417263437</v>
      </c>
      <c r="L647" s="29">
        <v>-1.207211881141977</v>
      </c>
      <c r="M647" s="29">
        <v>-1.8445144126955499</v>
      </c>
      <c r="N647" s="29">
        <v>-1.844514412695706</v>
      </c>
      <c r="O647" s="29">
        <v>-1.844514412695706</v>
      </c>
      <c r="P647" s="29">
        <v>-1.844514412695498</v>
      </c>
      <c r="Q647" s="29">
        <v>-1.887664668109996</v>
      </c>
      <c r="R647" s="29">
        <v>-3.113639571932969</v>
      </c>
      <c r="S647" s="29">
        <v>-3.113639571932969</v>
      </c>
      <c r="T647" s="29">
        <v>-3.1365810123733882</v>
      </c>
      <c r="U647" s="29">
        <v>-3.1365810123732838</v>
      </c>
      <c r="V647" s="29">
        <v>-3.1667332885313799</v>
      </c>
      <c r="W647" s="29">
        <v>-3.267620891373757</v>
      </c>
      <c r="X647" s="29">
        <v>-3.2676208913740701</v>
      </c>
      <c r="Y647" s="29">
        <v>-3.2676208913740181</v>
      </c>
      <c r="Z647" s="29">
        <v>-3.2676208913740181</v>
      </c>
      <c r="AA647" s="29">
        <v>-3.2676208913740181</v>
      </c>
      <c r="AB647" s="29">
        <v>-3.2676208913740181</v>
      </c>
      <c r="AC647" s="29">
        <v>-3.2676208913740181</v>
      </c>
      <c r="AD647" s="29">
        <v>-3.2676208913740181</v>
      </c>
      <c r="AE647" s="29">
        <v>0</v>
      </c>
      <c r="AF647" s="29">
        <v>0</v>
      </c>
      <c r="AG647" s="30">
        <v>0</v>
      </c>
    </row>
    <row r="648" spans="1:33" ht="15.75" customHeight="1" x14ac:dyDescent="0.2">
      <c r="A648" s="17" t="s">
        <v>110</v>
      </c>
      <c r="B648" s="18" t="s">
        <v>408</v>
      </c>
      <c r="C648" s="27">
        <v>-0.78580464805184391</v>
      </c>
      <c r="D648" s="27">
        <v>-1.0829695559354631</v>
      </c>
      <c r="E648" s="27">
        <v>-1.288290971428087</v>
      </c>
      <c r="F648" s="27">
        <v>-1.288290971428296</v>
      </c>
      <c r="G648" s="27">
        <v>-1.288290971428192</v>
      </c>
      <c r="H648" s="27">
        <v>-1.288290971428296</v>
      </c>
      <c r="I648" s="27">
        <v>-1.288290971428192</v>
      </c>
      <c r="J648" s="27">
        <v>-1.2882909714281401</v>
      </c>
      <c r="K648" s="27">
        <v>-1.288290971428244</v>
      </c>
      <c r="L648" s="27">
        <v>-0.92290552870481213</v>
      </c>
      <c r="M648" s="27">
        <v>-6.7102915570832991E-2</v>
      </c>
      <c r="N648" s="27">
        <v>-6.7102915570832991E-2</v>
      </c>
      <c r="O648" s="27">
        <v>-6.7102915570885102E-2</v>
      </c>
      <c r="P648" s="27">
        <v>-6.710291557078088E-2</v>
      </c>
      <c r="Q648" s="27">
        <v>-6.0790078226290227E-2</v>
      </c>
      <c r="R648" s="27">
        <v>0.1185687710350057</v>
      </c>
      <c r="S648" s="27">
        <v>0.1185687710350057</v>
      </c>
      <c r="T648" s="27">
        <v>0.21639797274492401</v>
      </c>
      <c r="U648" s="27">
        <v>0.21639797274492401</v>
      </c>
      <c r="V648" s="27">
        <v>0.13075150399221991</v>
      </c>
      <c r="W648" s="27">
        <v>-0.15581614612781891</v>
      </c>
      <c r="X648" s="27">
        <v>-0.15581614612781891</v>
      </c>
      <c r="Y648" s="27">
        <v>-0.15581614612792311</v>
      </c>
      <c r="Z648" s="27">
        <v>-0.15581614612781891</v>
      </c>
      <c r="AA648" s="27">
        <v>-0.15581614612781891</v>
      </c>
      <c r="AB648" s="27">
        <v>-0.15581614612781891</v>
      </c>
      <c r="AC648" s="27">
        <v>-0.15581614612781891</v>
      </c>
      <c r="AD648" s="27">
        <v>-0.15581614612781891</v>
      </c>
      <c r="AE648" s="27">
        <v>0</v>
      </c>
      <c r="AF648" s="27">
        <v>0</v>
      </c>
      <c r="AG648" s="28">
        <v>0</v>
      </c>
    </row>
    <row r="649" spans="1:33" ht="15.75" customHeight="1" x14ac:dyDescent="0.2">
      <c r="A649" s="19" t="s">
        <v>110</v>
      </c>
      <c r="B649" s="20" t="s">
        <v>409</v>
      </c>
      <c r="C649" s="29">
        <v>-0.36095333234922578</v>
      </c>
      <c r="D649" s="29">
        <v>-0.29958438649376262</v>
      </c>
      <c r="E649" s="29">
        <v>-0.2489457655383755</v>
      </c>
      <c r="F649" s="29">
        <v>-0.24894576553863601</v>
      </c>
      <c r="G649" s="29">
        <v>-0.2489457655383755</v>
      </c>
      <c r="H649" s="29">
        <v>-0.24894576553853179</v>
      </c>
      <c r="I649" s="29">
        <v>-0.24894576553858391</v>
      </c>
      <c r="J649" s="29">
        <v>-0.24894576553853179</v>
      </c>
      <c r="K649" s="29">
        <v>-0.24894576553842759</v>
      </c>
      <c r="L649" s="29">
        <v>-0.16109302401080089</v>
      </c>
      <c r="M649" s="29">
        <v>4.9771478690180018E-2</v>
      </c>
      <c r="N649" s="29">
        <v>4.9771478690180018E-2</v>
      </c>
      <c r="O649" s="29">
        <v>4.9771478690127907E-2</v>
      </c>
      <c r="P649" s="29">
        <v>4.9771478690284227E-2</v>
      </c>
      <c r="Q649" s="29">
        <v>4.6395240320701227E-2</v>
      </c>
      <c r="R649" s="29">
        <v>-4.9529649822029377E-2</v>
      </c>
      <c r="S649" s="29">
        <v>-4.9529649822029377E-2</v>
      </c>
      <c r="T649" s="29">
        <v>-4.9529649821925162E-2</v>
      </c>
      <c r="U649" s="29">
        <v>-4.9529649822185703E-2</v>
      </c>
      <c r="V649" s="29">
        <v>3.9177378365688281E-4</v>
      </c>
      <c r="W649" s="29">
        <v>0.16742568961937351</v>
      </c>
      <c r="X649" s="29">
        <v>0.1674256896196861</v>
      </c>
      <c r="Y649" s="29">
        <v>0.16742568961947771</v>
      </c>
      <c r="Z649" s="29">
        <v>0.16742568961947771</v>
      </c>
      <c r="AA649" s="29">
        <v>0.16742568961947771</v>
      </c>
      <c r="AB649" s="29">
        <v>0.16742568961947771</v>
      </c>
      <c r="AC649" s="29">
        <v>0.16742568961947771</v>
      </c>
      <c r="AD649" s="29">
        <v>0.16742568961947771</v>
      </c>
      <c r="AE649" s="29">
        <v>0</v>
      </c>
      <c r="AF649" s="29">
        <v>0</v>
      </c>
      <c r="AG649" s="30">
        <v>0</v>
      </c>
    </row>
    <row r="650" spans="1:33" ht="15.75" customHeight="1" x14ac:dyDescent="0.2">
      <c r="A650" s="17" t="s">
        <v>110</v>
      </c>
      <c r="B650" s="18" t="s">
        <v>410</v>
      </c>
      <c r="C650" s="27">
        <v>-1.2524242904769951</v>
      </c>
      <c r="D650" s="27">
        <v>2.2509542879848059</v>
      </c>
      <c r="E650" s="27">
        <v>5.141769136173366</v>
      </c>
      <c r="F650" s="27">
        <v>5.141769136172532</v>
      </c>
      <c r="G650" s="27">
        <v>5.1417691361731572</v>
      </c>
      <c r="H650" s="27">
        <v>5.1417691361729494</v>
      </c>
      <c r="I650" s="27">
        <v>5.1417691361729494</v>
      </c>
      <c r="J650" s="27">
        <v>5.141769136173366</v>
      </c>
      <c r="K650" s="27">
        <v>5.1417691361727407</v>
      </c>
      <c r="L650" s="27">
        <v>3.1817307810816642</v>
      </c>
      <c r="M650" s="27">
        <v>-1.5227611429532431</v>
      </c>
      <c r="N650" s="27">
        <v>-1.5227611429534511</v>
      </c>
      <c r="O650" s="27">
        <v>-1.5227611429536601</v>
      </c>
      <c r="P650" s="27">
        <v>-1.5227611429534511</v>
      </c>
      <c r="Q650" s="27">
        <v>-1.5664544716243349</v>
      </c>
      <c r="R650" s="27">
        <v>-2.8078590450604302</v>
      </c>
      <c r="S650" s="27">
        <v>-2.807859045059804</v>
      </c>
      <c r="T650" s="27">
        <v>-2.8078590450604302</v>
      </c>
      <c r="U650" s="27">
        <v>-2.807859045060221</v>
      </c>
      <c r="V650" s="27">
        <v>-1.4934723173044331</v>
      </c>
      <c r="W650" s="27">
        <v>2.9043822750443269</v>
      </c>
      <c r="X650" s="27">
        <v>2.9043822750449522</v>
      </c>
      <c r="Y650" s="27">
        <v>2.904382275044743</v>
      </c>
      <c r="Z650" s="27">
        <v>2.904382275044743</v>
      </c>
      <c r="AA650" s="27">
        <v>2.904382275044743</v>
      </c>
      <c r="AB650" s="27">
        <v>2.904382275044743</v>
      </c>
      <c r="AC650" s="27">
        <v>2.904382275044743</v>
      </c>
      <c r="AD650" s="27">
        <v>2.904382275044743</v>
      </c>
      <c r="AE650" s="27">
        <v>0</v>
      </c>
      <c r="AF650" s="27">
        <v>0</v>
      </c>
      <c r="AG650" s="28">
        <v>0</v>
      </c>
    </row>
    <row r="651" spans="1:33" ht="15.75" customHeight="1" x14ac:dyDescent="0.2">
      <c r="A651" s="19" t="s">
        <v>110</v>
      </c>
      <c r="B651" s="20" t="s">
        <v>411</v>
      </c>
      <c r="C651" s="29">
        <v>-7.155739121157886</v>
      </c>
      <c r="D651" s="29">
        <v>-7.155739121157886</v>
      </c>
      <c r="E651" s="29">
        <v>-7.155739121157886</v>
      </c>
      <c r="F651" s="29">
        <v>-7.4929448058049433</v>
      </c>
      <c r="G651" s="29">
        <v>-7.4929448058049433</v>
      </c>
      <c r="H651" s="29">
        <v>-7.4929448058049433</v>
      </c>
      <c r="I651" s="29">
        <v>-7.4929448058049433</v>
      </c>
      <c r="J651" s="29">
        <v>-7.4929448058049433</v>
      </c>
      <c r="K651" s="29">
        <v>-7.4929448058049433</v>
      </c>
      <c r="L651" s="29">
        <v>-7.4929448058049433</v>
      </c>
      <c r="M651" s="29">
        <v>-7.4929448058049433</v>
      </c>
      <c r="N651" s="29">
        <v>-7.4929448058049433</v>
      </c>
      <c r="O651" s="29">
        <v>-7.4929448058049433</v>
      </c>
      <c r="P651" s="29">
        <v>-7.4929448058049433</v>
      </c>
      <c r="Q651" s="29">
        <v>-7.4929448058049433</v>
      </c>
      <c r="R651" s="29">
        <v>-7.4929448058049433</v>
      </c>
      <c r="S651" s="29">
        <v>-7.4929448058049433</v>
      </c>
      <c r="T651" s="29">
        <v>-7.4929448058049433</v>
      </c>
      <c r="U651" s="29">
        <v>-7.4929448058049433</v>
      </c>
      <c r="V651" s="29">
        <v>-7.4929448058049433</v>
      </c>
      <c r="W651" s="29">
        <v>-7.4929448058049433</v>
      </c>
      <c r="X651" s="29">
        <v>-7.4929448058049433</v>
      </c>
      <c r="Y651" s="29">
        <v>-7.4929448058049433</v>
      </c>
      <c r="Z651" s="29">
        <v>-7.4929448058049433</v>
      </c>
      <c r="AA651" s="29">
        <v>-7.4929448058049433</v>
      </c>
      <c r="AB651" s="29">
        <v>-7.4929448058049433</v>
      </c>
      <c r="AC651" s="29">
        <v>-7.4929448058049433</v>
      </c>
      <c r="AD651" s="29">
        <v>-7.4929448058049433</v>
      </c>
      <c r="AE651" s="29">
        <v>0</v>
      </c>
      <c r="AF651" s="29">
        <v>0</v>
      </c>
      <c r="AG651" s="30">
        <v>0</v>
      </c>
    </row>
    <row r="652" spans="1:33" ht="15.75" customHeight="1" x14ac:dyDescent="0.2">
      <c r="A652" s="17" t="s">
        <v>110</v>
      </c>
      <c r="B652" s="18" t="s">
        <v>412</v>
      </c>
      <c r="C652" s="27">
        <v>-1.603895739746666</v>
      </c>
      <c r="D652" s="27">
        <v>-1.638416360225333</v>
      </c>
      <c r="E652" s="27">
        <v>-1.672936980704</v>
      </c>
      <c r="F652" s="27">
        <v>-1.707457601182667</v>
      </c>
      <c r="G652" s="27">
        <v>-1.7419782216613331</v>
      </c>
      <c r="H652" s="27">
        <v>-1.7764988421400001</v>
      </c>
      <c r="I652" s="27">
        <v>-1.8110194626186671</v>
      </c>
      <c r="J652" s="27">
        <v>-1.8455400830973341</v>
      </c>
      <c r="K652" s="27">
        <v>-1.880060703576</v>
      </c>
      <c r="L652" s="27">
        <v>-1.914581324054667</v>
      </c>
      <c r="M652" s="27">
        <v>-1.9491019445333331</v>
      </c>
      <c r="N652" s="27">
        <v>-1.9726047786153429</v>
      </c>
      <c r="O652" s="27">
        <v>-1.996107612697354</v>
      </c>
      <c r="P652" s="27">
        <v>-2.0196104467793639</v>
      </c>
      <c r="Q652" s="27">
        <v>-2.043113280861375</v>
      </c>
      <c r="R652" s="27">
        <v>-2.0666161149433862</v>
      </c>
      <c r="S652" s="27">
        <v>-2.090118949025396</v>
      </c>
      <c r="T652" s="27">
        <v>-2.1136217831074071</v>
      </c>
      <c r="U652" s="27">
        <v>-2.1371246171894169</v>
      </c>
      <c r="V652" s="27">
        <v>-2.1606274512714281</v>
      </c>
      <c r="W652" s="27">
        <v>-2.1841302853534401</v>
      </c>
      <c r="X652" s="27">
        <v>-2.2076331194354388</v>
      </c>
      <c r="Y652" s="27">
        <v>-2.2311359535174571</v>
      </c>
      <c r="Z652" s="27">
        <v>-2.2546387875994638</v>
      </c>
      <c r="AA652" s="27">
        <v>-2.2781416216814718</v>
      </c>
      <c r="AB652" s="27">
        <v>-2.3016444557634901</v>
      </c>
      <c r="AC652" s="27">
        <v>-2.3251472898454981</v>
      </c>
      <c r="AD652" s="27">
        <v>-2.3486501239275062</v>
      </c>
      <c r="AE652" s="27">
        <v>0</v>
      </c>
      <c r="AF652" s="27">
        <v>0</v>
      </c>
      <c r="AG652" s="28">
        <v>0</v>
      </c>
    </row>
    <row r="653" spans="1:33" ht="15.75" customHeight="1" x14ac:dyDescent="0.2">
      <c r="A653" s="19" t="s">
        <v>110</v>
      </c>
      <c r="B653" s="20" t="s">
        <v>413</v>
      </c>
      <c r="C653" s="29">
        <v>-0.59746086902907869</v>
      </c>
      <c r="D653" s="29">
        <v>-0.56570195249208033</v>
      </c>
      <c r="E653" s="29">
        <v>-0.56170892878664325</v>
      </c>
      <c r="F653" s="29">
        <v>-0.49312985830153427</v>
      </c>
      <c r="G653" s="29">
        <v>-0.43566398680118801</v>
      </c>
      <c r="H653" s="29">
        <v>-0.36024820223752169</v>
      </c>
      <c r="I653" s="29">
        <v>-0.29666713761857111</v>
      </c>
      <c r="J653" s="29">
        <v>-0.31426523054802302</v>
      </c>
      <c r="K653" s="29">
        <v>-0.31018434378289139</v>
      </c>
      <c r="L653" s="29">
        <v>-0.28995561832968247</v>
      </c>
      <c r="M653" s="29">
        <v>-0.29333893189321131</v>
      </c>
      <c r="N653" s="29">
        <v>-0.30041094966493981</v>
      </c>
      <c r="O653" s="29">
        <v>-0.30657978810705089</v>
      </c>
      <c r="P653" s="29">
        <v>-0.26620275308982139</v>
      </c>
      <c r="Q653" s="29">
        <v>-0.26217739971481191</v>
      </c>
      <c r="R653" s="29">
        <v>-0.26296766108188352</v>
      </c>
      <c r="S653" s="29">
        <v>-0.26114003452217849</v>
      </c>
      <c r="T653" s="29">
        <v>-0.24836416052922849</v>
      </c>
      <c r="U653" s="29">
        <v>-0.24320027669804059</v>
      </c>
      <c r="V653" s="29">
        <v>-0.27524163879294811</v>
      </c>
      <c r="W653" s="29">
        <v>-0.29376556015665961</v>
      </c>
      <c r="X653" s="29">
        <v>-0.29018466206448951</v>
      </c>
      <c r="Y653" s="29">
        <v>-0.2879821703306531</v>
      </c>
      <c r="Z653" s="29">
        <v>-0.27528939767792671</v>
      </c>
      <c r="AA653" s="29">
        <v>-0.27388633443039789</v>
      </c>
      <c r="AB653" s="29">
        <v>-0.27439421238511857</v>
      </c>
      <c r="AC653" s="29">
        <v>-0.27331816379393009</v>
      </c>
      <c r="AD653" s="29">
        <v>-0.27280944571844701</v>
      </c>
      <c r="AE653" s="29">
        <v>0</v>
      </c>
      <c r="AF653" s="29">
        <v>0</v>
      </c>
      <c r="AG653" s="30">
        <v>0</v>
      </c>
    </row>
    <row r="654" spans="1:33" ht="15.75" customHeight="1" x14ac:dyDescent="0.2">
      <c r="A654" s="17" t="s">
        <v>110</v>
      </c>
      <c r="B654" s="18" t="s">
        <v>414</v>
      </c>
      <c r="C654" s="27">
        <v>-4.750082754106686E-2</v>
      </c>
      <c r="D654" s="27">
        <v>-4.4234016714965442E-2</v>
      </c>
      <c r="E654" s="27">
        <v>-4.3628037666720992E-2</v>
      </c>
      <c r="F654" s="27">
        <v>-3.4675168071934E-2</v>
      </c>
      <c r="G654" s="27">
        <v>-2.8163639890185811E-2</v>
      </c>
      <c r="H654" s="27">
        <v>-1.9944889808773909E-2</v>
      </c>
      <c r="I654" s="27">
        <v>-1.2834020959854231E-2</v>
      </c>
      <c r="J654" s="27">
        <v>-1.286663403860101E-2</v>
      </c>
      <c r="K654" s="27">
        <v>-1.314200573986778E-2</v>
      </c>
      <c r="L654" s="27">
        <v>-1.143152947196237E-2</v>
      </c>
      <c r="M654" s="27">
        <v>-1.146608551999846E-2</v>
      </c>
      <c r="N654" s="27">
        <v>-1.357445825407219E-2</v>
      </c>
      <c r="O654" s="27">
        <v>-1.5219277593179731E-2</v>
      </c>
      <c r="P654" s="27">
        <v>-1.075634458752626E-2</v>
      </c>
      <c r="Q654" s="27">
        <v>-9.2476515479752754E-3</v>
      </c>
      <c r="R654" s="27">
        <v>-1.083245250703364E-2</v>
      </c>
      <c r="S654" s="27">
        <v>-1.19525670559482E-2</v>
      </c>
      <c r="T654" s="27">
        <v>-1.1907053029076201E-2</v>
      </c>
      <c r="U654" s="27">
        <v>-1.2452160514013809E-2</v>
      </c>
      <c r="V654" s="27">
        <v>-1.593335727208893E-2</v>
      </c>
      <c r="W654" s="27">
        <v>-1.8176127808575339E-2</v>
      </c>
      <c r="X654" s="27">
        <v>-1.857166110437547E-2</v>
      </c>
      <c r="Y654" s="27">
        <v>-1.898367142914624E-2</v>
      </c>
      <c r="Z654" s="27">
        <v>-1.819324665526538E-2</v>
      </c>
      <c r="AA654" s="27">
        <v>-1.824569343257226E-2</v>
      </c>
      <c r="AB654" s="27">
        <v>-1.8521017985793978E-2</v>
      </c>
      <c r="AC654" s="27">
        <v>-1.8738043320044601E-2</v>
      </c>
      <c r="AD654" s="27">
        <v>-1.895427791573184E-2</v>
      </c>
      <c r="AE654" s="27">
        <v>0</v>
      </c>
      <c r="AF654" s="27">
        <v>0</v>
      </c>
      <c r="AG654" s="28">
        <v>0</v>
      </c>
    </row>
    <row r="655" spans="1:33" ht="15.75" customHeight="1" x14ac:dyDescent="0.2">
      <c r="A655" s="19" t="s">
        <v>110</v>
      </c>
      <c r="B655" s="20" t="s">
        <v>415</v>
      </c>
      <c r="C655" s="29">
        <v>-0.24320563557032651</v>
      </c>
      <c r="D655" s="29">
        <v>-0.23321160116606779</v>
      </c>
      <c r="E655" s="29">
        <v>-0.23094430426752779</v>
      </c>
      <c r="F655" s="29">
        <v>-0.20244032091285069</v>
      </c>
      <c r="G655" s="29">
        <v>-0.18005391769821619</v>
      </c>
      <c r="H655" s="29">
        <v>-0.15133493352062929</v>
      </c>
      <c r="I655" s="29">
        <v>-0.1248834245117407</v>
      </c>
      <c r="J655" s="29">
        <v>-0.11988559515891439</v>
      </c>
      <c r="K655" s="29">
        <v>-0.11603577390159189</v>
      </c>
      <c r="L655" s="29">
        <v>-0.10636924701197149</v>
      </c>
      <c r="M655" s="29">
        <v>-0.10219787045429091</v>
      </c>
      <c r="N655" s="29">
        <v>-0.1048510834307514</v>
      </c>
      <c r="O655" s="29">
        <v>-0.10671635362038751</v>
      </c>
      <c r="P655" s="29">
        <v>-8.9989672737259302E-2</v>
      </c>
      <c r="Q655" s="29">
        <v>-8.1956215956207265E-2</v>
      </c>
      <c r="R655" s="29">
        <v>-8.4417684798473905E-2</v>
      </c>
      <c r="S655" s="29">
        <v>-8.5299384497224767E-2</v>
      </c>
      <c r="T655" s="29">
        <v>-8.1036314816844729E-2</v>
      </c>
      <c r="U655" s="29">
        <v>-8.024286436055747E-2</v>
      </c>
      <c r="V655" s="29">
        <v>-9.4461660965137376E-2</v>
      </c>
      <c r="W655" s="29">
        <v>-0.10295987879242161</v>
      </c>
      <c r="X655" s="29">
        <v>-0.1026688918593444</v>
      </c>
      <c r="Y655" s="29">
        <v>-0.1027701830176693</v>
      </c>
      <c r="Z655" s="29">
        <v>-9.7187236663830986E-2</v>
      </c>
      <c r="AA655" s="29">
        <v>-9.6012139458098916E-2</v>
      </c>
      <c r="AB655" s="29">
        <v>-9.6143954131985676E-2</v>
      </c>
      <c r="AC655" s="29">
        <v>-9.6163473919311696E-2</v>
      </c>
      <c r="AD655" s="29">
        <v>-9.6332050435885011E-2</v>
      </c>
      <c r="AE655" s="29">
        <v>0</v>
      </c>
      <c r="AF655" s="29">
        <v>0</v>
      </c>
      <c r="AG655" s="30">
        <v>0</v>
      </c>
    </row>
    <row r="656" spans="1:33" ht="15.75" customHeight="1" x14ac:dyDescent="0.2">
      <c r="A656" s="17" t="s">
        <v>110</v>
      </c>
      <c r="B656" s="18" t="s">
        <v>416</v>
      </c>
      <c r="C656" s="27">
        <v>-0.2422246823051934</v>
      </c>
      <c r="D656" s="27">
        <v>-0.23163838451450799</v>
      </c>
      <c r="E656" s="27">
        <v>-0.22903457070873109</v>
      </c>
      <c r="F656" s="27">
        <v>-0.19940444582171801</v>
      </c>
      <c r="G656" s="27">
        <v>-0.1761286491444716</v>
      </c>
      <c r="H656" s="27">
        <v>-0.14636805767221331</v>
      </c>
      <c r="I656" s="27">
        <v>-0.1189941304594507</v>
      </c>
      <c r="J656" s="27">
        <v>-0.11377221104549411</v>
      </c>
      <c r="K656" s="27">
        <v>-0.1097438319829339</v>
      </c>
      <c r="L656" s="27">
        <v>-9.9730497003894011E-2</v>
      </c>
      <c r="M656" s="27">
        <v>-9.5397318472999662E-2</v>
      </c>
      <c r="N656" s="27">
        <v>-9.8104972108519775E-2</v>
      </c>
      <c r="O656" s="27">
        <v>-9.9998209851226566E-2</v>
      </c>
      <c r="P656" s="27">
        <v>-8.2732958934084305E-2</v>
      </c>
      <c r="Q656" s="27">
        <v>-7.4454204420528025E-2</v>
      </c>
      <c r="R656" s="27">
        <v>-7.6796677274003744E-2</v>
      </c>
      <c r="S656" s="27">
        <v>-7.7659475550093546E-2</v>
      </c>
      <c r="T656" s="27">
        <v>-7.3703514165413708E-2</v>
      </c>
      <c r="U656" s="27">
        <v>-7.2997167113471872E-2</v>
      </c>
      <c r="V656" s="27">
        <v>-8.6351457413927302E-2</v>
      </c>
      <c r="W656" s="27">
        <v>-9.4347581012220558E-2</v>
      </c>
      <c r="X656" s="27">
        <v>-9.411137524271164E-2</v>
      </c>
      <c r="Y656" s="27">
        <v>-9.4242373855824693E-2</v>
      </c>
      <c r="Z656" s="27">
        <v>-8.904916883379474E-2</v>
      </c>
      <c r="AA656" s="27">
        <v>-8.7984186947827447E-2</v>
      </c>
      <c r="AB656" s="27">
        <v>-8.8143009068226849E-2</v>
      </c>
      <c r="AC656" s="27">
        <v>-8.8196359682220643E-2</v>
      </c>
      <c r="AD656" s="27">
        <v>-8.8389008986140341E-2</v>
      </c>
      <c r="AE656" s="27">
        <v>0</v>
      </c>
      <c r="AF656" s="27">
        <v>0</v>
      </c>
      <c r="AG656" s="28">
        <v>0</v>
      </c>
    </row>
    <row r="657" spans="1:33" ht="15.75" customHeight="1" x14ac:dyDescent="0.2">
      <c r="A657" s="19" t="s">
        <v>110</v>
      </c>
      <c r="B657" s="20" t="s">
        <v>417</v>
      </c>
      <c r="C657" s="29">
        <v>-6.4529723612491832E-2</v>
      </c>
      <c r="D657" s="29">
        <v>-5.6617950096539187E-2</v>
      </c>
      <c r="E657" s="29">
        <v>-5.8102016143663428E-2</v>
      </c>
      <c r="F657" s="29">
        <v>-5.660992349503164E-2</v>
      </c>
      <c r="G657" s="29">
        <v>-5.1317780068314313E-2</v>
      </c>
      <c r="H657" s="29">
        <v>-4.2600321235905243E-2</v>
      </c>
      <c r="I657" s="29">
        <v>-3.9955561687525419E-2</v>
      </c>
      <c r="J657" s="29">
        <v>-6.7740790305013468E-2</v>
      </c>
      <c r="K657" s="29">
        <v>-7.1262732158497932E-2</v>
      </c>
      <c r="L657" s="29">
        <v>-7.2424344841854643E-2</v>
      </c>
      <c r="M657" s="29">
        <v>-8.4277657445922277E-2</v>
      </c>
      <c r="N657" s="29">
        <v>-8.3880435871596395E-2</v>
      </c>
      <c r="O657" s="29">
        <v>-8.4645947042257155E-2</v>
      </c>
      <c r="P657" s="29">
        <v>-8.2723776830951543E-2</v>
      </c>
      <c r="Q657" s="29">
        <v>-9.6519327790101361E-2</v>
      </c>
      <c r="R657" s="29">
        <v>-9.0920846502372185E-2</v>
      </c>
      <c r="S657" s="29">
        <v>-8.6228607418912015E-2</v>
      </c>
      <c r="T657" s="29">
        <v>-8.1717278517893871E-2</v>
      </c>
      <c r="U657" s="29">
        <v>-7.7508084709997468E-2</v>
      </c>
      <c r="V657" s="29">
        <v>-7.8495163141794472E-2</v>
      </c>
      <c r="W657" s="29">
        <v>-7.828197254344206E-2</v>
      </c>
      <c r="X657" s="29">
        <v>-7.4832733858057998E-2</v>
      </c>
      <c r="Y657" s="29">
        <v>-7.1985942028012867E-2</v>
      </c>
      <c r="Z657" s="29">
        <v>-7.0859745525035531E-2</v>
      </c>
      <c r="AA657" s="29">
        <v>-7.1644314591899308E-2</v>
      </c>
      <c r="AB657" s="29">
        <v>-7.158623119911206E-2</v>
      </c>
      <c r="AC657" s="29">
        <v>-7.0220286872353155E-2</v>
      </c>
      <c r="AD657" s="29">
        <v>-6.9134108380689854E-2</v>
      </c>
      <c r="AE657" s="29">
        <v>0</v>
      </c>
      <c r="AF657" s="29">
        <v>0</v>
      </c>
      <c r="AG657" s="30">
        <v>0</v>
      </c>
    </row>
    <row r="658" spans="1:33" ht="15.75" customHeight="1" x14ac:dyDescent="0.2">
      <c r="A658" s="17" t="s">
        <v>110</v>
      </c>
      <c r="B658" s="18" t="s">
        <v>418</v>
      </c>
      <c r="C658" s="27">
        <v>0</v>
      </c>
      <c r="D658" s="27">
        <v>0</v>
      </c>
      <c r="E658" s="27">
        <v>0</v>
      </c>
      <c r="F658" s="27">
        <v>0</v>
      </c>
      <c r="G658" s="27">
        <v>0</v>
      </c>
      <c r="H658" s="27">
        <v>0</v>
      </c>
      <c r="I658" s="27">
        <v>0</v>
      </c>
      <c r="J658" s="27">
        <v>0</v>
      </c>
      <c r="K658" s="27">
        <v>0</v>
      </c>
      <c r="L658" s="27">
        <v>0</v>
      </c>
      <c r="M658" s="27">
        <v>0</v>
      </c>
      <c r="N658" s="27">
        <v>0</v>
      </c>
      <c r="O658" s="27">
        <v>0</v>
      </c>
      <c r="P658" s="27">
        <v>0</v>
      </c>
      <c r="Q658" s="27">
        <v>0</v>
      </c>
      <c r="R658" s="27">
        <v>0</v>
      </c>
      <c r="S658" s="27">
        <v>0</v>
      </c>
      <c r="T658" s="27">
        <v>0</v>
      </c>
      <c r="U658" s="27">
        <v>0</v>
      </c>
      <c r="V658" s="27">
        <v>0</v>
      </c>
      <c r="W658" s="27">
        <v>0</v>
      </c>
      <c r="X658" s="27">
        <v>0</v>
      </c>
      <c r="Y658" s="27">
        <v>0</v>
      </c>
      <c r="Z658" s="27">
        <v>0</v>
      </c>
      <c r="AA658" s="27">
        <v>0</v>
      </c>
      <c r="AB658" s="27">
        <v>0</v>
      </c>
      <c r="AC658" s="27">
        <v>0</v>
      </c>
      <c r="AD658" s="27">
        <v>0</v>
      </c>
      <c r="AE658" s="27">
        <v>0</v>
      </c>
      <c r="AF658" s="27">
        <v>0</v>
      </c>
      <c r="AG658" s="28">
        <v>0</v>
      </c>
    </row>
    <row r="659" spans="1:33" ht="15.75" customHeight="1" x14ac:dyDescent="0.2">
      <c r="A659" s="17" t="s">
        <v>110</v>
      </c>
      <c r="B659" s="18" t="s">
        <v>419</v>
      </c>
      <c r="C659" s="27">
        <v>-1.817473899149016</v>
      </c>
      <c r="D659" s="27">
        <v>-1.774775881055648</v>
      </c>
      <c r="E659" s="27">
        <v>-1.621984315499414</v>
      </c>
      <c r="F659" s="27">
        <v>-1.9136756451945169</v>
      </c>
      <c r="G659" s="27">
        <v>-1.5848061061299299</v>
      </c>
      <c r="H659" s="27">
        <v>-1.6334917289128279</v>
      </c>
      <c r="I659" s="27">
        <v>-1.476883328737931</v>
      </c>
      <c r="J659" s="27">
        <v>-1.6897294018715461</v>
      </c>
      <c r="K659" s="27">
        <v>-1.7290992799189131</v>
      </c>
      <c r="L659" s="27">
        <v>-2.038533250099146</v>
      </c>
      <c r="M659" s="27">
        <v>-0.8499295575948026</v>
      </c>
      <c r="N659" s="27">
        <v>-1.8390693419708459</v>
      </c>
      <c r="O659" s="27">
        <v>-1.7330733852902021</v>
      </c>
      <c r="P659" s="27">
        <v>-0.97075047495396483</v>
      </c>
      <c r="Q659" s="27">
        <v>-1.253474356713034</v>
      </c>
      <c r="R659" s="27">
        <v>-1.4573208693669051</v>
      </c>
      <c r="S659" s="27">
        <v>-1.7243195714161821</v>
      </c>
      <c r="T659" s="27">
        <v>-1.477919141644122</v>
      </c>
      <c r="U659" s="27">
        <v>-1.3267156539638689</v>
      </c>
      <c r="V659" s="27">
        <v>-1.1889419133387651</v>
      </c>
      <c r="W659" s="27">
        <v>-1.135797999448638</v>
      </c>
      <c r="X659" s="27">
        <v>-1.234100996788712</v>
      </c>
      <c r="Y659" s="27">
        <v>-1.2916738421674401</v>
      </c>
      <c r="Z659" s="27">
        <v>-1.1496368196120219</v>
      </c>
      <c r="AA659" s="27">
        <v>-1.1135735515320551</v>
      </c>
      <c r="AB659" s="27">
        <v>-1.0775102834520871</v>
      </c>
      <c r="AC659" s="27">
        <v>-1.0414470153721069</v>
      </c>
      <c r="AD659" s="27">
        <v>-1.005383747292139</v>
      </c>
      <c r="AE659" s="27">
        <v>-1.005383747292139</v>
      </c>
      <c r="AF659" s="27">
        <v>-1.005383747292139</v>
      </c>
      <c r="AG659" s="28">
        <v>-1.005383747292139</v>
      </c>
    </row>
    <row r="660" spans="1:33" ht="15.75" customHeight="1" x14ac:dyDescent="0.2">
      <c r="A660" s="17" t="s">
        <v>112</v>
      </c>
      <c r="B660" s="18" t="s">
        <v>406</v>
      </c>
      <c r="C660" s="27">
        <v>-11.98448387298966</v>
      </c>
      <c r="D660" s="27">
        <v>-11.90098697732803</v>
      </c>
      <c r="E660" s="27">
        <v>-12.01940245792381</v>
      </c>
      <c r="F660" s="27">
        <v>-12.019402457926731</v>
      </c>
      <c r="G660" s="27">
        <v>-12.01940245792423</v>
      </c>
      <c r="H660" s="27">
        <v>-12.229648566674269</v>
      </c>
      <c r="I660" s="27">
        <v>-12.41683904751604</v>
      </c>
      <c r="J660" s="27">
        <v>-12.41683904751395</v>
      </c>
      <c r="K660" s="27">
        <v>-12.41683904751395</v>
      </c>
      <c r="L660" s="27">
        <v>-12.41683904751646</v>
      </c>
      <c r="M660" s="27">
        <v>-12.41683904751479</v>
      </c>
      <c r="N660" s="27">
        <v>-12.416839047512701</v>
      </c>
      <c r="O660" s="27">
        <v>-12.41683904751687</v>
      </c>
      <c r="P660" s="27">
        <v>-12.416839047514371</v>
      </c>
      <c r="Q660" s="27">
        <v>-12.41683904751312</v>
      </c>
      <c r="R660" s="27">
        <v>-12.416839047515619</v>
      </c>
      <c r="S660" s="27">
        <v>-12.41683904751479</v>
      </c>
      <c r="T660" s="27">
        <v>-22.673736892923401</v>
      </c>
      <c r="U660" s="27">
        <v>-23.99224236691915</v>
      </c>
      <c r="V660" s="27">
        <v>-23.992242366921229</v>
      </c>
      <c r="W660" s="27">
        <v>-23.992242366919559</v>
      </c>
      <c r="X660" s="27">
        <v>-23.992242366921229</v>
      </c>
      <c r="Y660" s="27">
        <v>-23.992242366921651</v>
      </c>
      <c r="Z660" s="27">
        <v>-23.992242366919559</v>
      </c>
      <c r="AA660" s="27">
        <v>-23.992242366919559</v>
      </c>
      <c r="AB660" s="27">
        <v>-23.992242366919559</v>
      </c>
      <c r="AC660" s="27">
        <v>-23.992242366919559</v>
      </c>
      <c r="AD660" s="27">
        <v>-23.992242366919559</v>
      </c>
      <c r="AE660" s="27">
        <v>0</v>
      </c>
      <c r="AF660" s="27">
        <v>0</v>
      </c>
      <c r="AG660" s="28">
        <v>0</v>
      </c>
    </row>
    <row r="661" spans="1:33" ht="15.75" customHeight="1" x14ac:dyDescent="0.2">
      <c r="A661" s="19" t="s">
        <v>112</v>
      </c>
      <c r="B661" s="20" t="s">
        <v>407</v>
      </c>
      <c r="C661" s="29">
        <v>-2.574675856436623</v>
      </c>
      <c r="D661" s="29">
        <v>-2.5653984235854921</v>
      </c>
      <c r="E661" s="29">
        <v>-2.5785556992072811</v>
      </c>
      <c r="F661" s="29">
        <v>-2.5785556992070719</v>
      </c>
      <c r="G661" s="29">
        <v>-2.5785556992071759</v>
      </c>
      <c r="H661" s="29">
        <v>-2.601916377957413</v>
      </c>
      <c r="I661" s="29">
        <v>-2.622715320272921</v>
      </c>
      <c r="J661" s="29">
        <v>-2.622715320272921</v>
      </c>
      <c r="K661" s="29">
        <v>-2.6227153202726088</v>
      </c>
      <c r="L661" s="29">
        <v>-2.622715320272818</v>
      </c>
      <c r="M661" s="29">
        <v>-2.6227153202730258</v>
      </c>
      <c r="N661" s="29">
        <v>-2.6227153202725049</v>
      </c>
      <c r="O661" s="29">
        <v>-2.6227153202727131</v>
      </c>
      <c r="P661" s="29">
        <v>-2.6227153202727131</v>
      </c>
      <c r="Q661" s="29">
        <v>-2.622715320272921</v>
      </c>
      <c r="R661" s="29">
        <v>-2.6227153202727131</v>
      </c>
      <c r="S661" s="29">
        <v>-2.6227153202725049</v>
      </c>
      <c r="T661" s="29">
        <v>-4.8955245265704352</v>
      </c>
      <c r="U661" s="29">
        <v>-5.183221840455265</v>
      </c>
      <c r="V661" s="29">
        <v>-5.183221840456099</v>
      </c>
      <c r="W661" s="29">
        <v>-5.1832218404558903</v>
      </c>
      <c r="X661" s="29">
        <v>-5.1832218404558903</v>
      </c>
      <c r="Y661" s="29">
        <v>-5.1832218404556816</v>
      </c>
      <c r="Z661" s="29">
        <v>-5.183221840456099</v>
      </c>
      <c r="AA661" s="29">
        <v>-5.183221840456099</v>
      </c>
      <c r="AB661" s="29">
        <v>-5.183221840456099</v>
      </c>
      <c r="AC661" s="29">
        <v>-5.183221840456099</v>
      </c>
      <c r="AD661" s="29">
        <v>-5.183221840456099</v>
      </c>
      <c r="AE661" s="29">
        <v>0</v>
      </c>
      <c r="AF661" s="29">
        <v>0</v>
      </c>
      <c r="AG661" s="30">
        <v>0</v>
      </c>
    </row>
    <row r="662" spans="1:33" ht="15.75" customHeight="1" x14ac:dyDescent="0.2">
      <c r="A662" s="17" t="s">
        <v>112</v>
      </c>
      <c r="B662" s="18" t="s">
        <v>408</v>
      </c>
      <c r="C662" s="27">
        <v>-6.1670403127959226</v>
      </c>
      <c r="D662" s="27">
        <v>-8.1023987417527792</v>
      </c>
      <c r="E662" s="27">
        <v>-8.6818252702347536</v>
      </c>
      <c r="F662" s="27">
        <v>-8.6818252702355867</v>
      </c>
      <c r="G662" s="27">
        <v>-8.6818252702351693</v>
      </c>
      <c r="H662" s="27">
        <v>-8.6233817175881313</v>
      </c>
      <c r="I662" s="27">
        <v>-8.7569711719421921</v>
      </c>
      <c r="J662" s="27">
        <v>-8.7569711719417747</v>
      </c>
      <c r="K662" s="27">
        <v>-8.7569711719421921</v>
      </c>
      <c r="L662" s="27">
        <v>-8.7569711719417747</v>
      </c>
      <c r="M662" s="27">
        <v>-8.7569711719419843</v>
      </c>
      <c r="N662" s="27">
        <v>-8.7569711719421921</v>
      </c>
      <c r="O662" s="27">
        <v>-8.7569711719419843</v>
      </c>
      <c r="P662" s="27">
        <v>-8.7569711719417747</v>
      </c>
      <c r="Q662" s="27">
        <v>-8.7569711719417747</v>
      </c>
      <c r="R662" s="27">
        <v>-8.7569711719417747</v>
      </c>
      <c r="S662" s="27">
        <v>-8.7569711719423999</v>
      </c>
      <c r="T662" s="27">
        <v>-8.8300507498953102</v>
      </c>
      <c r="U662" s="27">
        <v>-8.6562261648475278</v>
      </c>
      <c r="V662" s="27">
        <v>-8.65622616484732</v>
      </c>
      <c r="W662" s="27">
        <v>-8.65622616484732</v>
      </c>
      <c r="X662" s="27">
        <v>-8.6562261648464869</v>
      </c>
      <c r="Y662" s="27">
        <v>-8.6562261648479453</v>
      </c>
      <c r="Z662" s="27">
        <v>-8.6562261648469025</v>
      </c>
      <c r="AA662" s="27">
        <v>-8.6562261648469025</v>
      </c>
      <c r="AB662" s="27">
        <v>-8.6562261648469025</v>
      </c>
      <c r="AC662" s="27">
        <v>-8.6562261648469025</v>
      </c>
      <c r="AD662" s="27">
        <v>-8.6562261648469025</v>
      </c>
      <c r="AE662" s="27">
        <v>0</v>
      </c>
      <c r="AF662" s="27">
        <v>0</v>
      </c>
      <c r="AG662" s="28">
        <v>0</v>
      </c>
    </row>
    <row r="663" spans="1:33" ht="15.75" customHeight="1" x14ac:dyDescent="0.2">
      <c r="A663" s="19" t="s">
        <v>112</v>
      </c>
      <c r="B663" s="20" t="s">
        <v>409</v>
      </c>
      <c r="C663" s="29">
        <v>-0.47915881967715751</v>
      </c>
      <c r="D663" s="29">
        <v>-0.4791588196772617</v>
      </c>
      <c r="E663" s="29">
        <v>-0.47915881967736601</v>
      </c>
      <c r="F663" s="29">
        <v>-0.47915881967715751</v>
      </c>
      <c r="G663" s="29">
        <v>-0.47915881967747009</v>
      </c>
      <c r="H663" s="29">
        <v>-0.47915881967715751</v>
      </c>
      <c r="I663" s="29">
        <v>-0.47915881967736601</v>
      </c>
      <c r="J663" s="29">
        <v>-0.47915881967715751</v>
      </c>
      <c r="K663" s="29">
        <v>-0.4791588196772617</v>
      </c>
      <c r="L663" s="29">
        <v>-0.47915881967694912</v>
      </c>
      <c r="M663" s="29">
        <v>-0.4791588196772617</v>
      </c>
      <c r="N663" s="29">
        <v>-0.47915881967715751</v>
      </c>
      <c r="O663" s="29">
        <v>-0.47915881967747009</v>
      </c>
      <c r="P663" s="29">
        <v>-0.47915881967694912</v>
      </c>
      <c r="Q663" s="29">
        <v>-0.47915881967747009</v>
      </c>
      <c r="R663" s="29">
        <v>-0.47915881967715751</v>
      </c>
      <c r="S663" s="29">
        <v>-0.47915881967747009</v>
      </c>
      <c r="T663" s="29">
        <v>-0.22700512530375741</v>
      </c>
      <c r="U663" s="29">
        <v>-0.26513804900815791</v>
      </c>
      <c r="V663" s="29">
        <v>-0.26513804900847049</v>
      </c>
      <c r="W663" s="29">
        <v>-0.26513804900836618</v>
      </c>
      <c r="X663" s="29">
        <v>-0.26513804900847049</v>
      </c>
      <c r="Y663" s="29">
        <v>-0.26513804900836618</v>
      </c>
      <c r="Z663" s="29">
        <v>-0.26513804900836618</v>
      </c>
      <c r="AA663" s="29">
        <v>-0.26513804900836618</v>
      </c>
      <c r="AB663" s="29">
        <v>-0.26513804900836618</v>
      </c>
      <c r="AC663" s="29">
        <v>-0.26513804900836618</v>
      </c>
      <c r="AD663" s="29">
        <v>-0.26513804900836618</v>
      </c>
      <c r="AE663" s="29">
        <v>0</v>
      </c>
      <c r="AF663" s="29">
        <v>0</v>
      </c>
      <c r="AG663" s="30">
        <v>0</v>
      </c>
    </row>
    <row r="664" spans="1:33" ht="15.75" customHeight="1" x14ac:dyDescent="0.2">
      <c r="A664" s="17" t="s">
        <v>112</v>
      </c>
      <c r="B664" s="18" t="s">
        <v>410</v>
      </c>
      <c r="C664" s="27">
        <v>-2.2234575278263642</v>
      </c>
      <c r="D664" s="27">
        <v>-2.2234575278246971</v>
      </c>
      <c r="E664" s="27">
        <v>-2.2234575278251141</v>
      </c>
      <c r="F664" s="27">
        <v>-2.2234575278267812</v>
      </c>
      <c r="G664" s="27">
        <v>-2.2234575278255311</v>
      </c>
      <c r="H664" s="27">
        <v>-2.2234575278255311</v>
      </c>
      <c r="I664" s="27">
        <v>-2.2234575278259472</v>
      </c>
      <c r="J664" s="27">
        <v>-2.2234575278246971</v>
      </c>
      <c r="K664" s="27">
        <v>-2.2234575278263642</v>
      </c>
      <c r="L664" s="27">
        <v>-2.2234575278263642</v>
      </c>
      <c r="M664" s="27">
        <v>-2.2234575278238631</v>
      </c>
      <c r="N664" s="27">
        <v>-2.2234575278267812</v>
      </c>
      <c r="O664" s="27">
        <v>-2.2234575278259472</v>
      </c>
      <c r="P664" s="27">
        <v>-2.2234575278263642</v>
      </c>
      <c r="Q664" s="27">
        <v>-2.2234575278246971</v>
      </c>
      <c r="R664" s="27">
        <v>-2.2234575278251141</v>
      </c>
      <c r="S664" s="27">
        <v>-2.2234575278255311</v>
      </c>
      <c r="T664" s="27">
        <v>3.5342326391179308</v>
      </c>
      <c r="U664" s="27">
        <v>3.8907210411772062</v>
      </c>
      <c r="V664" s="27">
        <v>3.8907210411738711</v>
      </c>
      <c r="W664" s="27">
        <v>3.8907210411755391</v>
      </c>
      <c r="X664" s="27">
        <v>3.8907210411755391</v>
      </c>
      <c r="Y664" s="27">
        <v>3.8907210411738711</v>
      </c>
      <c r="Z664" s="27">
        <v>3.8907210411767892</v>
      </c>
      <c r="AA664" s="27">
        <v>3.8907210411767892</v>
      </c>
      <c r="AB664" s="27">
        <v>3.8907210411767892</v>
      </c>
      <c r="AC664" s="27">
        <v>3.8907210411767892</v>
      </c>
      <c r="AD664" s="27">
        <v>3.8907210411767892</v>
      </c>
      <c r="AE664" s="27">
        <v>0</v>
      </c>
      <c r="AF664" s="27">
        <v>0</v>
      </c>
      <c r="AG664" s="28">
        <v>0</v>
      </c>
    </row>
    <row r="665" spans="1:33" ht="15.75" customHeight="1" x14ac:dyDescent="0.2">
      <c r="A665" s="19" t="s">
        <v>112</v>
      </c>
      <c r="B665" s="20" t="s">
        <v>411</v>
      </c>
      <c r="C665" s="29">
        <v>-13.072127792725629</v>
      </c>
      <c r="D665" s="29">
        <v>-13.072127792725629</v>
      </c>
      <c r="E665" s="29">
        <v>-13.072127792725629</v>
      </c>
      <c r="F665" s="29">
        <v>-6.8830448656431429</v>
      </c>
      <c r="G665" s="29">
        <v>-6.8830448656431429</v>
      </c>
      <c r="H665" s="29">
        <v>-6.8830448656431429</v>
      </c>
      <c r="I665" s="29">
        <v>-6.8830448656431429</v>
      </c>
      <c r="J665" s="29">
        <v>-6.8830448656431429</v>
      </c>
      <c r="K665" s="29">
        <v>-6.8830448656431429</v>
      </c>
      <c r="L665" s="29">
        <v>-6.8830448656431429</v>
      </c>
      <c r="M665" s="29">
        <v>-6.8830448656431429</v>
      </c>
      <c r="N665" s="29">
        <v>-6.8830448656431429</v>
      </c>
      <c r="O665" s="29">
        <v>-6.8830448656431429</v>
      </c>
      <c r="P665" s="29">
        <v>-6.8830448656431429</v>
      </c>
      <c r="Q665" s="29">
        <v>-6.8830448656431429</v>
      </c>
      <c r="R665" s="29">
        <v>-6.8830448656431429</v>
      </c>
      <c r="S665" s="29">
        <v>-6.8830448656431429</v>
      </c>
      <c r="T665" s="29">
        <v>-6.8830448656431429</v>
      </c>
      <c r="U665" s="29">
        <v>-6.8830448656431429</v>
      </c>
      <c r="V665" s="29">
        <v>-6.8830448656431429</v>
      </c>
      <c r="W665" s="29">
        <v>-6.8830448656431429</v>
      </c>
      <c r="X665" s="29">
        <v>-6.8830448656431429</v>
      </c>
      <c r="Y665" s="29">
        <v>-6.8830448656431429</v>
      </c>
      <c r="Z665" s="29">
        <v>-6.8830448656431429</v>
      </c>
      <c r="AA665" s="29">
        <v>-6.8830448656431429</v>
      </c>
      <c r="AB665" s="29">
        <v>-6.8830448656431429</v>
      </c>
      <c r="AC665" s="29">
        <v>-6.8830448656431429</v>
      </c>
      <c r="AD665" s="29">
        <v>-6.8830448656431429</v>
      </c>
      <c r="AE665" s="29">
        <v>0</v>
      </c>
      <c r="AF665" s="29">
        <v>0</v>
      </c>
      <c r="AG665" s="30">
        <v>0</v>
      </c>
    </row>
    <row r="666" spans="1:33" ht="15.75" customHeight="1" x14ac:dyDescent="0.2">
      <c r="A666" s="17" t="s">
        <v>112</v>
      </c>
      <c r="B666" s="18" t="s">
        <v>412</v>
      </c>
      <c r="C666" s="27">
        <v>-1.07010074512</v>
      </c>
      <c r="D666" s="27">
        <v>-1.0971318096639999</v>
      </c>
      <c r="E666" s="27">
        <v>-1.1241628742080001</v>
      </c>
      <c r="F666" s="27">
        <v>-1.151193938752</v>
      </c>
      <c r="G666" s="27">
        <v>-1.1782250032960011</v>
      </c>
      <c r="H666" s="27">
        <v>-1.2052560678400011</v>
      </c>
      <c r="I666" s="27">
        <v>-1.232287132384001</v>
      </c>
      <c r="J666" s="27">
        <v>-1.259318196928001</v>
      </c>
      <c r="K666" s="27">
        <v>-1.2863492614720009</v>
      </c>
      <c r="L666" s="27">
        <v>-1.3133803260160011</v>
      </c>
      <c r="M666" s="27">
        <v>-1.3404113905599999</v>
      </c>
      <c r="N666" s="27">
        <v>-1.355345001349868</v>
      </c>
      <c r="O666" s="27">
        <v>-1.3702786121397359</v>
      </c>
      <c r="P666" s="27">
        <v>-1.385212222929604</v>
      </c>
      <c r="Q666" s="27">
        <v>-1.4001458337194721</v>
      </c>
      <c r="R666" s="27">
        <v>-1.41507944450934</v>
      </c>
      <c r="S666" s="27">
        <v>-1.4300130552992081</v>
      </c>
      <c r="T666" s="27">
        <v>-1.444946666089076</v>
      </c>
      <c r="U666" s="27">
        <v>-1.459880276878943</v>
      </c>
      <c r="V666" s="27">
        <v>-1.4748138876688119</v>
      </c>
      <c r="W666" s="27">
        <v>-1.48974749845868</v>
      </c>
      <c r="X666" s="27">
        <v>-1.5046811092485499</v>
      </c>
      <c r="Y666" s="27">
        <v>-1.5196147200384189</v>
      </c>
      <c r="Z666" s="27">
        <v>-1.534548330828285</v>
      </c>
      <c r="AA666" s="27">
        <v>-1.5494819416181549</v>
      </c>
      <c r="AB666" s="27">
        <v>-1.564415552408021</v>
      </c>
      <c r="AC666" s="27">
        <v>-1.5793491631978911</v>
      </c>
      <c r="AD666" s="27">
        <v>-1.594282773987757</v>
      </c>
      <c r="AE666" s="27">
        <v>0</v>
      </c>
      <c r="AF666" s="27">
        <v>0</v>
      </c>
      <c r="AG666" s="28">
        <v>0</v>
      </c>
    </row>
    <row r="667" spans="1:33" ht="15.75" customHeight="1" x14ac:dyDescent="0.2">
      <c r="A667" s="19" t="s">
        <v>112</v>
      </c>
      <c r="B667" s="20" t="s">
        <v>413</v>
      </c>
      <c r="C667" s="29">
        <v>-0.47814792037826409</v>
      </c>
      <c r="D667" s="29">
        <v>-0.45976310148000438</v>
      </c>
      <c r="E667" s="29">
        <v>-0.46156877494137533</v>
      </c>
      <c r="F667" s="29">
        <v>-0.41036313762330262</v>
      </c>
      <c r="G667" s="29">
        <v>-0.36571723178373311</v>
      </c>
      <c r="H667" s="29">
        <v>-0.30720445731638779</v>
      </c>
      <c r="I667" s="29">
        <v>-0.25597596259486682</v>
      </c>
      <c r="J667" s="29">
        <v>-0.27271963569776619</v>
      </c>
      <c r="K667" s="29">
        <v>-0.27131514992979422</v>
      </c>
      <c r="L667" s="29">
        <v>-0.25308998872156818</v>
      </c>
      <c r="M667" s="29">
        <v>-0.25182278509694589</v>
      </c>
      <c r="N667" s="29">
        <v>-0.2575182824062664</v>
      </c>
      <c r="O667" s="29">
        <v>-0.26159356126799382</v>
      </c>
      <c r="P667" s="29">
        <v>-0.22615663374935061</v>
      </c>
      <c r="Q667" s="29">
        <v>-0.2219550212316852</v>
      </c>
      <c r="R667" s="29">
        <v>-0.22225081368123659</v>
      </c>
      <c r="S667" s="29">
        <v>-0.2215727848688254</v>
      </c>
      <c r="T667" s="29">
        <v>-0.2116837746435892</v>
      </c>
      <c r="U667" s="29">
        <v>-0.20830509481112619</v>
      </c>
      <c r="V667" s="29">
        <v>-0.23597547361829749</v>
      </c>
      <c r="W667" s="29">
        <v>-0.25001122126255682</v>
      </c>
      <c r="X667" s="29">
        <v>-0.24736521442731799</v>
      </c>
      <c r="Y667" s="29">
        <v>-0.24537225113293271</v>
      </c>
      <c r="Z667" s="29">
        <v>-0.2349957744201199</v>
      </c>
      <c r="AA667" s="29">
        <v>-0.23502724304931591</v>
      </c>
      <c r="AB667" s="29">
        <v>-0.2376255013419144</v>
      </c>
      <c r="AC667" s="29">
        <v>-0.23959533820306389</v>
      </c>
      <c r="AD667" s="29">
        <v>-0.24182894669080121</v>
      </c>
      <c r="AE667" s="29">
        <v>0</v>
      </c>
      <c r="AF667" s="29">
        <v>0</v>
      </c>
      <c r="AG667" s="30">
        <v>0</v>
      </c>
    </row>
    <row r="668" spans="1:33" ht="15.75" customHeight="1" x14ac:dyDescent="0.2">
      <c r="A668" s="17" t="s">
        <v>112</v>
      </c>
      <c r="B668" s="18" t="s">
        <v>414</v>
      </c>
      <c r="C668" s="27">
        <v>-3.84553839647978E-2</v>
      </c>
      <c r="D668" s="27">
        <v>-3.6494979273265088E-2</v>
      </c>
      <c r="E668" s="27">
        <v>-3.6443862425442702E-2</v>
      </c>
      <c r="F668" s="27">
        <v>-2.9547311758255219E-2</v>
      </c>
      <c r="G668" s="27">
        <v>-2.4367688710041378E-2</v>
      </c>
      <c r="H668" s="27">
        <v>-1.7850414144722111E-2</v>
      </c>
      <c r="I668" s="27">
        <v>-1.200140874121066E-2</v>
      </c>
      <c r="J668" s="27">
        <v>-1.211160906324369E-2</v>
      </c>
      <c r="K668" s="27">
        <v>-1.2402844695352669E-2</v>
      </c>
      <c r="L668" s="27">
        <v>-1.077993844565996E-2</v>
      </c>
      <c r="M668" s="27">
        <v>-1.043048615662449E-2</v>
      </c>
      <c r="N668" s="27">
        <v>-1.210543265344328E-2</v>
      </c>
      <c r="O668" s="27">
        <v>-1.3341524414797679E-2</v>
      </c>
      <c r="P668" s="27">
        <v>-9.4540476873746868E-3</v>
      </c>
      <c r="Q668" s="27">
        <v>-8.1048077405053119E-3</v>
      </c>
      <c r="R668" s="27">
        <v>-9.3584003043576443E-3</v>
      </c>
      <c r="S668" s="27">
        <v>-1.032159677444023E-2</v>
      </c>
      <c r="T668" s="27">
        <v>-1.0310535576173971E-2</v>
      </c>
      <c r="U668" s="27">
        <v>-1.080786941216651E-2</v>
      </c>
      <c r="V668" s="27">
        <v>-1.3762437277403779E-2</v>
      </c>
      <c r="W668" s="27">
        <v>-1.5509491854704091E-2</v>
      </c>
      <c r="X668" s="27">
        <v>-1.5849959223728619E-2</v>
      </c>
      <c r="Y668" s="27">
        <v>-1.61692943652492E-2</v>
      </c>
      <c r="Z668" s="27">
        <v>-1.5512410575169361E-2</v>
      </c>
      <c r="AA668" s="27">
        <v>-1.5633269401528139E-2</v>
      </c>
      <c r="AB668" s="27">
        <v>-1.6013221161256159E-2</v>
      </c>
      <c r="AC668" s="27">
        <v>-1.6398216339996129E-2</v>
      </c>
      <c r="AD668" s="27">
        <v>-1.676845852632353E-2</v>
      </c>
      <c r="AE668" s="27">
        <v>0</v>
      </c>
      <c r="AF668" s="27">
        <v>0</v>
      </c>
      <c r="AG668" s="28">
        <v>0</v>
      </c>
    </row>
    <row r="669" spans="1:33" ht="15.75" customHeight="1" x14ac:dyDescent="0.2">
      <c r="A669" s="19" t="s">
        <v>112</v>
      </c>
      <c r="B669" s="20" t="s">
        <v>415</v>
      </c>
      <c r="C669" s="29">
        <v>-0.1927485707859323</v>
      </c>
      <c r="D669" s="29">
        <v>-0.18716544757087039</v>
      </c>
      <c r="E669" s="29">
        <v>-0.18716078604634959</v>
      </c>
      <c r="F669" s="29">
        <v>-0.16568048539476321</v>
      </c>
      <c r="G669" s="29">
        <v>-0.1483621443954917</v>
      </c>
      <c r="H669" s="29">
        <v>-0.12603175686886081</v>
      </c>
      <c r="I669" s="29">
        <v>-0.10480585488506169</v>
      </c>
      <c r="J669" s="29">
        <v>-0.101445921662614</v>
      </c>
      <c r="K669" s="29">
        <v>-9.8947582734606077E-2</v>
      </c>
      <c r="L669" s="29">
        <v>-9.0759985448130992E-2</v>
      </c>
      <c r="M669" s="29">
        <v>-8.6513129562671487E-2</v>
      </c>
      <c r="N669" s="29">
        <v>-8.8782816547097576E-2</v>
      </c>
      <c r="O669" s="29">
        <v>-9.0191628417729361E-2</v>
      </c>
      <c r="P669" s="29">
        <v>-7.595567390342331E-2</v>
      </c>
      <c r="Q669" s="29">
        <v>-6.9155186123211546E-2</v>
      </c>
      <c r="R669" s="29">
        <v>-7.1137691341617626E-2</v>
      </c>
      <c r="S669" s="29">
        <v>-7.2245096572526341E-2</v>
      </c>
      <c r="T669" s="29">
        <v>-6.9017752397377605E-2</v>
      </c>
      <c r="U669" s="29">
        <v>-6.873336250486059E-2</v>
      </c>
      <c r="V669" s="29">
        <v>-8.098631193348213E-2</v>
      </c>
      <c r="W669" s="29">
        <v>-8.7581653138116125E-2</v>
      </c>
      <c r="X669" s="29">
        <v>-8.7491539442224764E-2</v>
      </c>
      <c r="Y669" s="29">
        <v>-8.7539631768489931E-2</v>
      </c>
      <c r="Z669" s="29">
        <v>-8.2964792460804487E-2</v>
      </c>
      <c r="AA669" s="29">
        <v>-8.2424299519925012E-2</v>
      </c>
      <c r="AB669" s="29">
        <v>-8.3325847515766924E-2</v>
      </c>
      <c r="AC669" s="29">
        <v>-8.4390477676097725E-2</v>
      </c>
      <c r="AD669" s="29">
        <v>-8.550190301124537E-2</v>
      </c>
      <c r="AE669" s="29">
        <v>0</v>
      </c>
      <c r="AF669" s="29">
        <v>0</v>
      </c>
      <c r="AG669" s="30">
        <v>0</v>
      </c>
    </row>
    <row r="670" spans="1:33" ht="15.75" customHeight="1" x14ac:dyDescent="0.2">
      <c r="A670" s="17" t="s">
        <v>112</v>
      </c>
      <c r="B670" s="18" t="s">
        <v>416</v>
      </c>
      <c r="C670" s="27">
        <v>-0.19238165399417509</v>
      </c>
      <c r="D670" s="27">
        <v>-0.18639441736834139</v>
      </c>
      <c r="E670" s="27">
        <v>-0.18616793284934219</v>
      </c>
      <c r="F670" s="27">
        <v>-0.16381637383913639</v>
      </c>
      <c r="G670" s="27">
        <v>-0.14579179018614319</v>
      </c>
      <c r="H670" s="27">
        <v>-0.1226341273169772</v>
      </c>
      <c r="I670" s="27">
        <v>-0.1006537544854369</v>
      </c>
      <c r="J670" s="27">
        <v>-9.7119584848443227E-2</v>
      </c>
      <c r="K670" s="27">
        <v>-9.4480766031099242E-2</v>
      </c>
      <c r="L670" s="27">
        <v>-8.5985760564346106E-2</v>
      </c>
      <c r="M670" s="27">
        <v>-8.1566526128590486E-2</v>
      </c>
      <c r="N670" s="27">
        <v>-8.3870572468419433E-2</v>
      </c>
      <c r="O670" s="27">
        <v>-8.5285437293310909E-2</v>
      </c>
      <c r="P670" s="27">
        <v>-7.0579121446339363E-2</v>
      </c>
      <c r="Q670" s="27">
        <v>-6.3559033675609417E-2</v>
      </c>
      <c r="R670" s="27">
        <v>-6.5431024442166974E-2</v>
      </c>
      <c r="S670" s="27">
        <v>-6.6483637485531294E-2</v>
      </c>
      <c r="T670" s="27">
        <v>-6.3476464972241728E-2</v>
      </c>
      <c r="U670" s="27">
        <v>-6.3225918399662531E-2</v>
      </c>
      <c r="V670" s="27">
        <v>-7.4718260574814538E-2</v>
      </c>
      <c r="W670" s="27">
        <v>-8.0911716630953062E-2</v>
      </c>
      <c r="X670" s="27">
        <v>-8.0843559898714154E-2</v>
      </c>
      <c r="Y670" s="27">
        <v>-8.0904942682180861E-2</v>
      </c>
      <c r="Z670" s="27">
        <v>-7.6636466884603807E-2</v>
      </c>
      <c r="AA670" s="27">
        <v>-7.6146689591691394E-2</v>
      </c>
      <c r="AB670" s="27">
        <v>-7.7007586508638273E-2</v>
      </c>
      <c r="AC670" s="27">
        <v>-7.8021241033907618E-2</v>
      </c>
      <c r="AD670" s="27">
        <v>-7.9078719130200079E-2</v>
      </c>
      <c r="AE670" s="27">
        <v>0</v>
      </c>
      <c r="AF670" s="27">
        <v>0</v>
      </c>
      <c r="AG670" s="28">
        <v>0</v>
      </c>
    </row>
    <row r="671" spans="1:33" ht="15.75" customHeight="1" x14ac:dyDescent="0.2">
      <c r="A671" s="19" t="s">
        <v>112</v>
      </c>
      <c r="B671" s="20" t="s">
        <v>417</v>
      </c>
      <c r="C671" s="29">
        <v>-5.4562311633358902E-2</v>
      </c>
      <c r="D671" s="29">
        <v>-4.9708257267527471E-2</v>
      </c>
      <c r="E671" s="29">
        <v>-5.1796193620240787E-2</v>
      </c>
      <c r="F671" s="29">
        <v>-5.1318966631147829E-2</v>
      </c>
      <c r="G671" s="29">
        <v>-4.7195608492056777E-2</v>
      </c>
      <c r="H671" s="29">
        <v>-4.0688158985827741E-2</v>
      </c>
      <c r="I671" s="29">
        <v>-3.8514944483157537E-2</v>
      </c>
      <c r="J671" s="29">
        <v>-6.2042520123465408E-2</v>
      </c>
      <c r="K671" s="29">
        <v>-6.5483956468736226E-2</v>
      </c>
      <c r="L671" s="29">
        <v>-6.5564304263431128E-2</v>
      </c>
      <c r="M671" s="29">
        <v>-7.3312643249059395E-2</v>
      </c>
      <c r="N671" s="29">
        <v>-7.2759460737306089E-2</v>
      </c>
      <c r="O671" s="29">
        <v>-7.277497114215585E-2</v>
      </c>
      <c r="P671" s="29">
        <v>-7.0167790712213213E-2</v>
      </c>
      <c r="Q671" s="29">
        <v>-8.1135993692358882E-2</v>
      </c>
      <c r="R671" s="29">
        <v>-7.6323697593094403E-2</v>
      </c>
      <c r="S671" s="29">
        <v>-7.2522454036327566E-2</v>
      </c>
      <c r="T671" s="29">
        <v>-6.8879021697795903E-2</v>
      </c>
      <c r="U671" s="29">
        <v>-6.5537944494436604E-2</v>
      </c>
      <c r="V671" s="29">
        <v>-6.6508463832597078E-2</v>
      </c>
      <c r="W671" s="29">
        <v>-6.6008359638783529E-2</v>
      </c>
      <c r="X671" s="29">
        <v>-6.3180155862650397E-2</v>
      </c>
      <c r="Y671" s="29">
        <v>-6.0758382317012687E-2</v>
      </c>
      <c r="Z671" s="29">
        <v>-5.9882104499542302E-2</v>
      </c>
      <c r="AA671" s="29">
        <v>-6.0822984536171319E-2</v>
      </c>
      <c r="AB671" s="29">
        <v>-6.127884615625305E-2</v>
      </c>
      <c r="AC671" s="29">
        <v>-6.0785403153062433E-2</v>
      </c>
      <c r="AD671" s="29">
        <v>-6.0479866023032208E-2</v>
      </c>
      <c r="AE671" s="29">
        <v>0</v>
      </c>
      <c r="AF671" s="29">
        <v>0</v>
      </c>
      <c r="AG671" s="30">
        <v>0</v>
      </c>
    </row>
    <row r="672" spans="1:33" ht="15.75" customHeight="1" x14ac:dyDescent="0.2">
      <c r="A672" s="17" t="s">
        <v>112</v>
      </c>
      <c r="B672" s="18" t="s">
        <v>418</v>
      </c>
      <c r="C672" s="27">
        <v>0</v>
      </c>
      <c r="D672" s="27">
        <v>0</v>
      </c>
      <c r="E672" s="27">
        <v>0</v>
      </c>
      <c r="F672" s="27">
        <v>0</v>
      </c>
      <c r="G672" s="27">
        <v>0</v>
      </c>
      <c r="H672" s="27">
        <v>0</v>
      </c>
      <c r="I672" s="27">
        <v>0</v>
      </c>
      <c r="J672" s="27">
        <v>0</v>
      </c>
      <c r="K672" s="27">
        <v>0</v>
      </c>
      <c r="L672" s="27">
        <v>0</v>
      </c>
      <c r="M672" s="27">
        <v>0</v>
      </c>
      <c r="N672" s="27">
        <v>0</v>
      </c>
      <c r="O672" s="27">
        <v>0</v>
      </c>
      <c r="P672" s="27">
        <v>0</v>
      </c>
      <c r="Q672" s="27">
        <v>0</v>
      </c>
      <c r="R672" s="27">
        <v>0</v>
      </c>
      <c r="S672" s="27">
        <v>0</v>
      </c>
      <c r="T672" s="27">
        <v>0</v>
      </c>
      <c r="U672" s="27">
        <v>0</v>
      </c>
      <c r="V672" s="27">
        <v>0</v>
      </c>
      <c r="W672" s="27">
        <v>0</v>
      </c>
      <c r="X672" s="27">
        <v>0</v>
      </c>
      <c r="Y672" s="27">
        <v>0</v>
      </c>
      <c r="Z672" s="27">
        <v>0</v>
      </c>
      <c r="AA672" s="27">
        <v>0</v>
      </c>
      <c r="AB672" s="27">
        <v>0</v>
      </c>
      <c r="AC672" s="27">
        <v>0</v>
      </c>
      <c r="AD672" s="27">
        <v>0</v>
      </c>
      <c r="AE672" s="27">
        <v>0</v>
      </c>
      <c r="AF672" s="27">
        <v>0</v>
      </c>
      <c r="AG672" s="28">
        <v>0</v>
      </c>
    </row>
    <row r="673" spans="1:33" ht="15.75" customHeight="1" x14ac:dyDescent="0.2">
      <c r="A673" s="17" t="s">
        <v>112</v>
      </c>
      <c r="B673" s="18" t="s">
        <v>419</v>
      </c>
      <c r="C673" s="27">
        <v>0.32074484691189342</v>
      </c>
      <c r="D673" s="27">
        <v>-2.421160442353788E-3</v>
      </c>
      <c r="E673" s="27">
        <v>-0.38571429406372232</v>
      </c>
      <c r="F673" s="27">
        <v>-0.2725129446842286</v>
      </c>
      <c r="G673" s="27">
        <v>-5.6479341343381319E-2</v>
      </c>
      <c r="H673" s="27">
        <v>0.12378140229518431</v>
      </c>
      <c r="I673" s="27">
        <v>-0.30201879793639103</v>
      </c>
      <c r="J673" s="27">
        <v>-0.1633597854485688</v>
      </c>
      <c r="K673" s="27">
        <v>-9.0215863676046074E-2</v>
      </c>
      <c r="L673" s="27">
        <v>-0.44718863846947299</v>
      </c>
      <c r="M673" s="27">
        <v>-0.33616045823645713</v>
      </c>
      <c r="N673" s="27">
        <v>0.21537345935419591</v>
      </c>
      <c r="O673" s="27">
        <v>-0.82062787942827842</v>
      </c>
      <c r="P673" s="27">
        <v>0.43706543225970051</v>
      </c>
      <c r="Q673" s="27">
        <v>-0.2991546446012131</v>
      </c>
      <c r="R673" s="27">
        <v>-0.61320114828469974</v>
      </c>
      <c r="S673" s="27">
        <v>0.1581646497691748</v>
      </c>
      <c r="T673" s="27">
        <v>-0.50473909579406995</v>
      </c>
      <c r="U673" s="27">
        <v>0.42692800432063499</v>
      </c>
      <c r="V673" s="27">
        <v>-0.15638274725572321</v>
      </c>
      <c r="W673" s="27">
        <v>0.19833494960217221</v>
      </c>
      <c r="X673" s="27">
        <v>0.81635678695548175</v>
      </c>
      <c r="Y673" s="27">
        <v>-0.19269636763618489</v>
      </c>
      <c r="Z673" s="27">
        <v>0.40628869025392328</v>
      </c>
      <c r="AA673" s="27">
        <v>0.49438062412683342</v>
      </c>
      <c r="AB673" s="27">
        <v>0.5824725579997434</v>
      </c>
      <c r="AC673" s="27">
        <v>0.67056449187265343</v>
      </c>
      <c r="AD673" s="27">
        <v>0.75865642574556347</v>
      </c>
      <c r="AE673" s="27">
        <v>0.75865642574556347</v>
      </c>
      <c r="AF673" s="27">
        <v>0.75865642574556347</v>
      </c>
      <c r="AG673" s="28">
        <v>0.75865642574556347</v>
      </c>
    </row>
    <row r="674" spans="1:33" ht="15.75" customHeight="1" x14ac:dyDescent="0.2">
      <c r="A674" s="17" t="s">
        <v>114</v>
      </c>
      <c r="B674" s="18" t="s">
        <v>406</v>
      </c>
      <c r="C674" s="27">
        <v>-5.5122617140201564</v>
      </c>
      <c r="D674" s="27">
        <v>-5.5122617140203634</v>
      </c>
      <c r="E674" s="27">
        <v>-5.5122617140209886</v>
      </c>
      <c r="F674" s="27">
        <v>-5.5122617140205721</v>
      </c>
      <c r="G674" s="27">
        <v>-5.5122617140203634</v>
      </c>
      <c r="H674" s="27">
        <v>-5.5122617140201564</v>
      </c>
      <c r="I674" s="27">
        <v>-5.5122617140201564</v>
      </c>
      <c r="J674" s="27">
        <v>-5.5122617140207808</v>
      </c>
      <c r="K674" s="27">
        <v>-5.5122617140199468</v>
      </c>
      <c r="L674" s="27">
        <v>-5.5122617140209886</v>
      </c>
      <c r="M674" s="27">
        <v>-8.4100236740371948</v>
      </c>
      <c r="N674" s="27">
        <v>-26.389467692262109</v>
      </c>
      <c r="O674" s="27">
        <v>-26.38946769226169</v>
      </c>
      <c r="P674" s="27">
        <v>-26.38946769226169</v>
      </c>
      <c r="Q674" s="27">
        <v>-26.38946769226148</v>
      </c>
      <c r="R674" s="27">
        <v>-26.38946769226148</v>
      </c>
      <c r="S674" s="27">
        <v>-26.38946769226273</v>
      </c>
      <c r="T674" s="27">
        <v>-13.52538805117242</v>
      </c>
      <c r="U674" s="27">
        <v>-13.38783503454137</v>
      </c>
      <c r="V674" s="27">
        <v>-13.38783503454221</v>
      </c>
      <c r="W674" s="27">
        <v>-13.387835034539711</v>
      </c>
      <c r="X674" s="27">
        <v>-13.387835034542411</v>
      </c>
      <c r="Y674" s="27">
        <v>-13.387835034542</v>
      </c>
      <c r="Z674" s="27">
        <v>-13.387835034541579</v>
      </c>
      <c r="AA674" s="27">
        <v>-13.387835034541579</v>
      </c>
      <c r="AB674" s="27">
        <v>-13.387835034541579</v>
      </c>
      <c r="AC674" s="27">
        <v>-13.387835034541579</v>
      </c>
      <c r="AD674" s="27">
        <v>-13.387835034541579</v>
      </c>
      <c r="AE674" s="27">
        <v>0</v>
      </c>
      <c r="AF674" s="27">
        <v>0</v>
      </c>
      <c r="AG674" s="28">
        <v>0</v>
      </c>
    </row>
    <row r="675" spans="1:33" ht="15.75" customHeight="1" x14ac:dyDescent="0.2">
      <c r="A675" s="19" t="s">
        <v>114</v>
      </c>
      <c r="B675" s="20" t="s">
        <v>407</v>
      </c>
      <c r="C675" s="29">
        <v>-1.027026446273664</v>
      </c>
      <c r="D675" s="29">
        <v>-1.02702644627395</v>
      </c>
      <c r="E675" s="29">
        <v>-1.0270264462737939</v>
      </c>
      <c r="F675" s="29">
        <v>-1.0270264462738721</v>
      </c>
      <c r="G675" s="29">
        <v>-1.0270264462737939</v>
      </c>
      <c r="H675" s="29">
        <v>-1.0270264462738199</v>
      </c>
      <c r="I675" s="29">
        <v>-1.0270264462738721</v>
      </c>
      <c r="J675" s="29">
        <v>-1.0270264462737679</v>
      </c>
      <c r="K675" s="29">
        <v>-1.0270264462737939</v>
      </c>
      <c r="L675" s="29">
        <v>-1.0270264462738199</v>
      </c>
      <c r="M675" s="29">
        <v>-1.5723577950345631</v>
      </c>
      <c r="N675" s="29">
        <v>-4.9559220343355097</v>
      </c>
      <c r="O675" s="29">
        <v>-4.9559220343354058</v>
      </c>
      <c r="P675" s="29">
        <v>-4.9559220343354058</v>
      </c>
      <c r="Q675" s="29">
        <v>-4.9559220343355097</v>
      </c>
      <c r="R675" s="29">
        <v>-4.9559220343353534</v>
      </c>
      <c r="S675" s="29">
        <v>-4.9559220343355621</v>
      </c>
      <c r="T675" s="29">
        <v>-2.5514563674020958</v>
      </c>
      <c r="U675" s="29">
        <v>-2.525825254129543</v>
      </c>
      <c r="V675" s="29">
        <v>-2.5258252541295949</v>
      </c>
      <c r="W675" s="29">
        <v>-2.5258252541289181</v>
      </c>
      <c r="X675" s="29">
        <v>-2.5258252541295949</v>
      </c>
      <c r="Y675" s="29">
        <v>-2.5258252541296469</v>
      </c>
      <c r="Z675" s="29">
        <v>-2.5258252541295949</v>
      </c>
      <c r="AA675" s="29">
        <v>-2.5258252541295949</v>
      </c>
      <c r="AB675" s="29">
        <v>-2.5258252541295949</v>
      </c>
      <c r="AC675" s="29">
        <v>-2.5258252541295949</v>
      </c>
      <c r="AD675" s="29">
        <v>-2.5258252541295949</v>
      </c>
      <c r="AE675" s="29">
        <v>0</v>
      </c>
      <c r="AF675" s="29">
        <v>0</v>
      </c>
      <c r="AG675" s="30">
        <v>0</v>
      </c>
    </row>
    <row r="676" spans="1:33" ht="15.75" customHeight="1" x14ac:dyDescent="0.2">
      <c r="A676" s="17" t="s">
        <v>114</v>
      </c>
      <c r="B676" s="18" t="s">
        <v>408</v>
      </c>
      <c r="C676" s="27">
        <v>-0.97868275859296716</v>
      </c>
      <c r="D676" s="27">
        <v>-0.97868275859296716</v>
      </c>
      <c r="E676" s="27">
        <v>-0.97868275859294107</v>
      </c>
      <c r="F676" s="27">
        <v>-0.97868275859294107</v>
      </c>
      <c r="G676" s="27">
        <v>-0.97868275859296716</v>
      </c>
      <c r="H676" s="27">
        <v>-0.97868275859299314</v>
      </c>
      <c r="I676" s="27">
        <v>-0.97868275859294107</v>
      </c>
      <c r="J676" s="27">
        <v>-0.97868275859296716</v>
      </c>
      <c r="K676" s="27">
        <v>-0.97868275859299314</v>
      </c>
      <c r="L676" s="27">
        <v>-0.978682758592889</v>
      </c>
      <c r="M676" s="27">
        <v>-1.258137449248717</v>
      </c>
      <c r="N676" s="27">
        <v>-2.9926810806805761</v>
      </c>
      <c r="O676" s="27">
        <v>-2.9926810806805242</v>
      </c>
      <c r="P676" s="27">
        <v>-2.9926810806805499</v>
      </c>
      <c r="Q676" s="27">
        <v>-2.9926810806806281</v>
      </c>
      <c r="R676" s="27">
        <v>-2.992681080680446</v>
      </c>
      <c r="S676" s="27">
        <v>-2.9926810806805761</v>
      </c>
      <c r="T676" s="27">
        <v>-2.3678417393367441</v>
      </c>
      <c r="U676" s="27">
        <v>-2.3719158881059741</v>
      </c>
      <c r="V676" s="27">
        <v>-2.371915888106026</v>
      </c>
      <c r="W676" s="27">
        <v>-2.371915888105609</v>
      </c>
      <c r="X676" s="27">
        <v>-2.3719158881059741</v>
      </c>
      <c r="Y676" s="27">
        <v>-2.3719158881059998</v>
      </c>
      <c r="Z676" s="27">
        <v>-2.3719158881059998</v>
      </c>
      <c r="AA676" s="27">
        <v>-2.3719158881059998</v>
      </c>
      <c r="AB676" s="27">
        <v>-2.3719158881059998</v>
      </c>
      <c r="AC676" s="27">
        <v>-2.3719158881059998</v>
      </c>
      <c r="AD676" s="27">
        <v>-2.3719158881059998</v>
      </c>
      <c r="AE676" s="27">
        <v>0</v>
      </c>
      <c r="AF676" s="27">
        <v>0</v>
      </c>
      <c r="AG676" s="28">
        <v>0</v>
      </c>
    </row>
    <row r="677" spans="1:33" ht="15.75" customHeight="1" x14ac:dyDescent="0.2">
      <c r="A677" s="19" t="s">
        <v>114</v>
      </c>
      <c r="B677" s="20" t="s">
        <v>409</v>
      </c>
      <c r="C677" s="29">
        <v>6.7902687880637316E-2</v>
      </c>
      <c r="D677" s="29">
        <v>6.7902687880819684E-2</v>
      </c>
      <c r="E677" s="29">
        <v>6.7902687880741525E-2</v>
      </c>
      <c r="F677" s="29">
        <v>6.7902687880767587E-2</v>
      </c>
      <c r="G677" s="29">
        <v>6.7902687880741525E-2</v>
      </c>
      <c r="H677" s="29">
        <v>6.7902687880793636E-2</v>
      </c>
      <c r="I677" s="29">
        <v>6.7902687880741525E-2</v>
      </c>
      <c r="J677" s="29">
        <v>6.7902687880715476E-2</v>
      </c>
      <c r="K677" s="29">
        <v>6.7902687880819684E-2</v>
      </c>
      <c r="L677" s="29">
        <v>6.7902687880767587E-2</v>
      </c>
      <c r="M677" s="29">
        <v>7.0197387623338159E-2</v>
      </c>
      <c r="N677" s="29">
        <v>8.4435106775475305E-2</v>
      </c>
      <c r="O677" s="29">
        <v>8.4435106775527416E-2</v>
      </c>
      <c r="P677" s="29">
        <v>8.4435106775631624E-2</v>
      </c>
      <c r="Q677" s="29">
        <v>8.4435106775449256E-2</v>
      </c>
      <c r="R677" s="29">
        <v>8.4435106775527416E-2</v>
      </c>
      <c r="S677" s="29">
        <v>8.4435106775605576E-2</v>
      </c>
      <c r="T677" s="29">
        <v>-0.70474371938116787</v>
      </c>
      <c r="U677" s="29">
        <v>-0.71311802728853968</v>
      </c>
      <c r="V677" s="29">
        <v>-0.71311802728864393</v>
      </c>
      <c r="W677" s="29">
        <v>-0.71311802728848761</v>
      </c>
      <c r="X677" s="29">
        <v>-0.71311802728856577</v>
      </c>
      <c r="Y677" s="29">
        <v>-0.713118027288696</v>
      </c>
      <c r="Z677" s="29">
        <v>-0.71311802728856577</v>
      </c>
      <c r="AA677" s="29">
        <v>-0.71311802728856577</v>
      </c>
      <c r="AB677" s="29">
        <v>-0.71311802728856577</v>
      </c>
      <c r="AC677" s="29">
        <v>-0.71311802728856577</v>
      </c>
      <c r="AD677" s="29">
        <v>-0.71311802728856577</v>
      </c>
      <c r="AE677" s="29">
        <v>0</v>
      </c>
      <c r="AF677" s="29">
        <v>0</v>
      </c>
      <c r="AG677" s="30">
        <v>0</v>
      </c>
    </row>
    <row r="678" spans="1:33" ht="15.75" customHeight="1" x14ac:dyDescent="0.2">
      <c r="A678" s="17" t="s">
        <v>114</v>
      </c>
      <c r="B678" s="18" t="s">
        <v>410</v>
      </c>
      <c r="C678" s="27">
        <v>-1.452645051969967</v>
      </c>
      <c r="D678" s="27">
        <v>-1.452645051969967</v>
      </c>
      <c r="E678" s="27">
        <v>-1.4526450519703831</v>
      </c>
      <c r="F678" s="27">
        <v>-1.452645051969758</v>
      </c>
      <c r="G678" s="27">
        <v>-1.452645051970592</v>
      </c>
      <c r="H678" s="27">
        <v>-1.452645051969967</v>
      </c>
      <c r="I678" s="27">
        <v>-1.452645051970175</v>
      </c>
      <c r="J678" s="27">
        <v>-1.452645051969967</v>
      </c>
      <c r="K678" s="27">
        <v>-1.4526450519703831</v>
      </c>
      <c r="L678" s="27">
        <v>-1.452645051969967</v>
      </c>
      <c r="M678" s="27">
        <v>-0.55253394747256834</v>
      </c>
      <c r="N678" s="27">
        <v>5.0323052686098126</v>
      </c>
      <c r="O678" s="27">
        <v>5.0323052686100214</v>
      </c>
      <c r="P678" s="27">
        <v>5.0323052686096048</v>
      </c>
      <c r="Q678" s="27">
        <v>5.0323052686096048</v>
      </c>
      <c r="R678" s="27">
        <v>5.0323052686096048</v>
      </c>
      <c r="S678" s="27">
        <v>5.0323052686093961</v>
      </c>
      <c r="T678" s="27">
        <v>-6.2909664847893314</v>
      </c>
      <c r="U678" s="27">
        <v>-6.4111224761073036</v>
      </c>
      <c r="V678" s="27">
        <v>-6.4111224761073036</v>
      </c>
      <c r="W678" s="27">
        <v>-6.4111224761064696</v>
      </c>
      <c r="X678" s="27">
        <v>-6.4111224761070957</v>
      </c>
      <c r="Y678" s="27">
        <v>-6.4111224761073036</v>
      </c>
      <c r="Z678" s="27">
        <v>-6.4111224761070957</v>
      </c>
      <c r="AA678" s="27">
        <v>-6.4111224761070957</v>
      </c>
      <c r="AB678" s="27">
        <v>-6.4111224761070957</v>
      </c>
      <c r="AC678" s="27">
        <v>-6.4111224761070957</v>
      </c>
      <c r="AD678" s="27">
        <v>-6.4111224761070957</v>
      </c>
      <c r="AE678" s="27">
        <v>0</v>
      </c>
      <c r="AF678" s="27">
        <v>0</v>
      </c>
      <c r="AG678" s="28">
        <v>0</v>
      </c>
    </row>
    <row r="679" spans="1:33" ht="15.75" customHeight="1" x14ac:dyDescent="0.2">
      <c r="A679" s="19" t="s">
        <v>114</v>
      </c>
      <c r="B679" s="20" t="s">
        <v>411</v>
      </c>
      <c r="C679" s="29">
        <v>-0.32593030129983958</v>
      </c>
      <c r="D679" s="29">
        <v>-0.32593030129983958</v>
      </c>
      <c r="E679" s="29">
        <v>-0.32593030129983958</v>
      </c>
      <c r="F679" s="29">
        <v>-2.0090866203001259</v>
      </c>
      <c r="G679" s="29">
        <v>-2.0090866203001259</v>
      </c>
      <c r="H679" s="29">
        <v>-2.0090866203001259</v>
      </c>
      <c r="I679" s="29">
        <v>-2.0090866203001259</v>
      </c>
      <c r="J679" s="29">
        <v>-2.0090866203001259</v>
      </c>
      <c r="K679" s="29">
        <v>-2.0090866203001259</v>
      </c>
      <c r="L679" s="29">
        <v>-2.0090866203001259</v>
      </c>
      <c r="M679" s="29">
        <v>-2.0090866203001259</v>
      </c>
      <c r="N679" s="29">
        <v>-2.0090866203001259</v>
      </c>
      <c r="O679" s="29">
        <v>-2.0090866203001259</v>
      </c>
      <c r="P679" s="29">
        <v>-2.0090866203001259</v>
      </c>
      <c r="Q679" s="29">
        <v>-2.0090866203001259</v>
      </c>
      <c r="R679" s="29">
        <v>-2.0090866203001259</v>
      </c>
      <c r="S679" s="29">
        <v>-2.0090866203001259</v>
      </c>
      <c r="T679" s="29">
        <v>-2.0090866203001259</v>
      </c>
      <c r="U679" s="29">
        <v>-2.0090866203001259</v>
      </c>
      <c r="V679" s="29">
        <v>-2.0090866203001259</v>
      </c>
      <c r="W679" s="29">
        <v>-2.0090866203001259</v>
      </c>
      <c r="X679" s="29">
        <v>-2.0090866203001259</v>
      </c>
      <c r="Y679" s="29">
        <v>-2.0090866203001259</v>
      </c>
      <c r="Z679" s="29">
        <v>-2.0090866203001259</v>
      </c>
      <c r="AA679" s="29">
        <v>-2.0090866203001259</v>
      </c>
      <c r="AB679" s="29">
        <v>-2.0090866203001259</v>
      </c>
      <c r="AC679" s="29">
        <v>-2.0090866203001259</v>
      </c>
      <c r="AD679" s="29">
        <v>-2.0090866203001259</v>
      </c>
      <c r="AE679" s="29">
        <v>0</v>
      </c>
      <c r="AF679" s="29">
        <v>0</v>
      </c>
      <c r="AG679" s="30">
        <v>0</v>
      </c>
    </row>
    <row r="680" spans="1:33" ht="15.75" customHeight="1" x14ac:dyDescent="0.2">
      <c r="A680" s="17" t="s">
        <v>114</v>
      </c>
      <c r="B680" s="18" t="s">
        <v>412</v>
      </c>
      <c r="C680" s="27">
        <v>-0.47068681733333328</v>
      </c>
      <c r="D680" s="27">
        <v>-0.48193543449333331</v>
      </c>
      <c r="E680" s="27">
        <v>-0.49318405165333329</v>
      </c>
      <c r="F680" s="27">
        <v>-0.50443266881333326</v>
      </c>
      <c r="G680" s="27">
        <v>-0.51568128597333329</v>
      </c>
      <c r="H680" s="27">
        <v>-0.52692990313333343</v>
      </c>
      <c r="I680" s="27">
        <v>-0.53817852029333335</v>
      </c>
      <c r="J680" s="27">
        <v>-0.54942713745333338</v>
      </c>
      <c r="K680" s="27">
        <v>-0.56067575461333341</v>
      </c>
      <c r="L680" s="27">
        <v>-0.57192437177333355</v>
      </c>
      <c r="M680" s="27">
        <v>-0.58317298893333325</v>
      </c>
      <c r="N680" s="27">
        <v>-0.59101070235162068</v>
      </c>
      <c r="O680" s="27">
        <v>-0.59884841576990799</v>
      </c>
      <c r="P680" s="27">
        <v>-0.60668612918819542</v>
      </c>
      <c r="Q680" s="27">
        <v>-0.61452384260648285</v>
      </c>
      <c r="R680" s="27">
        <v>-0.62236155602477028</v>
      </c>
      <c r="S680" s="27">
        <v>-0.63019926944305771</v>
      </c>
      <c r="T680" s="27">
        <v>-0.63803698286134503</v>
      </c>
      <c r="U680" s="27">
        <v>-0.64587469627963257</v>
      </c>
      <c r="V680" s="27">
        <v>-0.65371240969791977</v>
      </c>
      <c r="W680" s="27">
        <v>-0.66155012311620742</v>
      </c>
      <c r="X680" s="27">
        <v>-0.66938783653449518</v>
      </c>
      <c r="Y680" s="27">
        <v>-0.67722554995278128</v>
      </c>
      <c r="Z680" s="27">
        <v>-0.68506326337107049</v>
      </c>
      <c r="AA680" s="27">
        <v>-0.69290097678935636</v>
      </c>
      <c r="AB680" s="27">
        <v>-0.70073869020764257</v>
      </c>
      <c r="AC680" s="27">
        <v>-0.70857640362593155</v>
      </c>
      <c r="AD680" s="27">
        <v>-0.71641411704421787</v>
      </c>
      <c r="AE680" s="27">
        <v>0</v>
      </c>
      <c r="AF680" s="27">
        <v>0</v>
      </c>
      <c r="AG680" s="28">
        <v>0</v>
      </c>
    </row>
    <row r="681" spans="1:33" ht="15.75" customHeight="1" x14ac:dyDescent="0.2">
      <c r="A681" s="19" t="s">
        <v>114</v>
      </c>
      <c r="B681" s="20" t="s">
        <v>413</v>
      </c>
      <c r="C681" s="29">
        <v>-0.16113866253687889</v>
      </c>
      <c r="D681" s="29">
        <v>-0.15128891610552739</v>
      </c>
      <c r="E681" s="29">
        <v>-0.1485480134931392</v>
      </c>
      <c r="F681" s="29">
        <v>-0.12877949179144529</v>
      </c>
      <c r="G681" s="29">
        <v>-0.1117071377022142</v>
      </c>
      <c r="H681" s="29">
        <v>-9.016192543436477E-2</v>
      </c>
      <c r="I681" s="29">
        <v>-7.1900841161233561E-2</v>
      </c>
      <c r="J681" s="29">
        <v>-7.5703527196037054E-2</v>
      </c>
      <c r="K681" s="29">
        <v>-7.3840453866349326E-2</v>
      </c>
      <c r="L681" s="29">
        <v>-6.7077222873864417E-2</v>
      </c>
      <c r="M681" s="29">
        <v>-6.3989839449833691E-2</v>
      </c>
      <c r="N681" s="29">
        <v>-6.4423307900860052E-2</v>
      </c>
      <c r="O681" s="29">
        <v>-6.527602996707868E-2</v>
      </c>
      <c r="P681" s="29">
        <v>-5.4901538610950443E-2</v>
      </c>
      <c r="Q681" s="29">
        <v>-5.3293207098301897E-2</v>
      </c>
      <c r="R681" s="29">
        <v>-5.3719443802979473E-2</v>
      </c>
      <c r="S681" s="29">
        <v>-5.3415074572925561E-2</v>
      </c>
      <c r="T681" s="29">
        <v>-5.0681862377662479E-2</v>
      </c>
      <c r="U681" s="29">
        <v>-4.964902391788082E-2</v>
      </c>
      <c r="V681" s="29">
        <v>-5.710892292429022E-2</v>
      </c>
      <c r="W681" s="29">
        <v>-6.1918137223051013E-2</v>
      </c>
      <c r="X681" s="29">
        <v>-6.0934659983272743E-2</v>
      </c>
      <c r="Y681" s="29">
        <v>-6.0132526934742421E-2</v>
      </c>
      <c r="Z681" s="29">
        <v>-5.6961143974365087E-2</v>
      </c>
      <c r="AA681" s="29">
        <v>-5.6344334753220593E-2</v>
      </c>
      <c r="AB681" s="29">
        <v>-5.6089184762588028E-2</v>
      </c>
      <c r="AC681" s="29">
        <v>-5.5367740182928671E-2</v>
      </c>
      <c r="AD681" s="29">
        <v>-5.4621668603935969E-2</v>
      </c>
      <c r="AE681" s="29">
        <v>0</v>
      </c>
      <c r="AF681" s="29">
        <v>0</v>
      </c>
      <c r="AG681" s="30">
        <v>0</v>
      </c>
    </row>
    <row r="682" spans="1:33" ht="15.75" customHeight="1" x14ac:dyDescent="0.2">
      <c r="A682" s="17" t="s">
        <v>114</v>
      </c>
      <c r="B682" s="18" t="s">
        <v>414</v>
      </c>
      <c r="C682" s="27">
        <v>-1.2023973389602991E-2</v>
      </c>
      <c r="D682" s="27">
        <v>-1.110945675867676E-2</v>
      </c>
      <c r="E682" s="27">
        <v>-1.086655335090516E-2</v>
      </c>
      <c r="F682" s="27">
        <v>-8.3871248876840609E-3</v>
      </c>
      <c r="G682" s="27">
        <v>-6.5542772113836249E-3</v>
      </c>
      <c r="H682" s="27">
        <v>-4.2982651871447588E-3</v>
      </c>
      <c r="I682" s="27">
        <v>-2.3548474022765521E-3</v>
      </c>
      <c r="J682" s="27">
        <v>-2.3629654036180152E-3</v>
      </c>
      <c r="K682" s="27">
        <v>-2.4542085316046399E-3</v>
      </c>
      <c r="L682" s="27">
        <v>-1.969365370344396E-3</v>
      </c>
      <c r="M682" s="27">
        <v>-1.766839370144794E-3</v>
      </c>
      <c r="N682" s="27">
        <v>-2.2812700167899789E-3</v>
      </c>
      <c r="O682" s="27">
        <v>-2.71498289510141E-3</v>
      </c>
      <c r="P682" s="27">
        <v>-1.6557710396980479E-3</v>
      </c>
      <c r="Q682" s="27">
        <v>-1.3164111209178391E-3</v>
      </c>
      <c r="R682" s="27">
        <v>-1.7661430239705089E-3</v>
      </c>
      <c r="S682" s="27">
        <v>-2.0899556701749018E-3</v>
      </c>
      <c r="T682" s="27">
        <v>-2.1439653703151582E-3</v>
      </c>
      <c r="U682" s="27">
        <v>-2.324340840192785E-3</v>
      </c>
      <c r="V682" s="27">
        <v>-3.1695069301609351E-3</v>
      </c>
      <c r="W682" s="27">
        <v>-3.7582612549981222E-3</v>
      </c>
      <c r="X682" s="27">
        <v>-3.863941595540695E-3</v>
      </c>
      <c r="Y682" s="27">
        <v>-3.9589327700561699E-3</v>
      </c>
      <c r="Z682" s="27">
        <v>-3.7787168908791388E-3</v>
      </c>
      <c r="AA682" s="27">
        <v>-3.7869224676620951E-3</v>
      </c>
      <c r="AB682" s="27">
        <v>-3.8376059321148831E-3</v>
      </c>
      <c r="AC682" s="27">
        <v>-3.8641910734192389E-3</v>
      </c>
      <c r="AD682" s="27">
        <v>-3.8771344473356351E-3</v>
      </c>
      <c r="AE682" s="27">
        <v>0</v>
      </c>
      <c r="AF682" s="27">
        <v>0</v>
      </c>
      <c r="AG682" s="28">
        <v>0</v>
      </c>
    </row>
    <row r="683" spans="1:33" ht="15.75" customHeight="1" x14ac:dyDescent="0.2">
      <c r="A683" s="19" t="s">
        <v>114</v>
      </c>
      <c r="B683" s="20" t="s">
        <v>415</v>
      </c>
      <c r="C683" s="29">
        <v>-6.8700495838543166E-2</v>
      </c>
      <c r="D683" s="29">
        <v>-6.5273854243634591E-2</v>
      </c>
      <c r="E683" s="29">
        <v>-6.3829475407491551E-2</v>
      </c>
      <c r="F683" s="29">
        <v>-5.5386355483078659E-2</v>
      </c>
      <c r="G683" s="29">
        <v>-4.8587822442840017E-2</v>
      </c>
      <c r="H683" s="29">
        <v>-4.0225590977710113E-2</v>
      </c>
      <c r="I683" s="29">
        <v>-3.2550061462318543E-2</v>
      </c>
      <c r="J683" s="29">
        <v>-3.0770703924244951E-2</v>
      </c>
      <c r="K683" s="29">
        <v>-2.9390225766970611E-2</v>
      </c>
      <c r="L683" s="29">
        <v>-2.6348671515371579E-2</v>
      </c>
      <c r="M683" s="29">
        <v>-2.4224455887859681E-2</v>
      </c>
      <c r="N683" s="29">
        <v>-2.4425241681148121E-2</v>
      </c>
      <c r="O683" s="29">
        <v>-2.457096515156517E-2</v>
      </c>
      <c r="P683" s="29">
        <v>-2.021071062037913E-2</v>
      </c>
      <c r="Q683" s="29">
        <v>-1.8003885538372059E-2</v>
      </c>
      <c r="R683" s="29">
        <v>-1.8399871944590321E-2</v>
      </c>
      <c r="S683" s="29">
        <v>-1.8421085337469011E-2</v>
      </c>
      <c r="T683" s="29">
        <v>-1.7322465201447701E-2</v>
      </c>
      <c r="U683" s="29">
        <v>-1.7037337977009771E-2</v>
      </c>
      <c r="V683" s="29">
        <v>-2.0207118425274381E-2</v>
      </c>
      <c r="W683" s="29">
        <v>-2.2248857285431689E-2</v>
      </c>
      <c r="X683" s="29">
        <v>-2.202152088138749E-2</v>
      </c>
      <c r="Y683" s="29">
        <v>-2.1847945778770701E-2</v>
      </c>
      <c r="Z683" s="29">
        <v>-2.040419511944731E-2</v>
      </c>
      <c r="AA683" s="29">
        <v>-1.9973703149928992E-2</v>
      </c>
      <c r="AB683" s="29">
        <v>-1.982311526411934E-2</v>
      </c>
      <c r="AC683" s="29">
        <v>-1.9613471103950932E-2</v>
      </c>
      <c r="AD683" s="29">
        <v>-1.93884636108894E-2</v>
      </c>
      <c r="AE683" s="29">
        <v>0</v>
      </c>
      <c r="AF683" s="29">
        <v>0</v>
      </c>
      <c r="AG683" s="30">
        <v>0</v>
      </c>
    </row>
    <row r="684" spans="1:33" ht="15.75" customHeight="1" x14ac:dyDescent="0.2">
      <c r="A684" s="17" t="s">
        <v>114</v>
      </c>
      <c r="B684" s="18" t="s">
        <v>416</v>
      </c>
      <c r="C684" s="27">
        <v>-6.7786131733018423E-2</v>
      </c>
      <c r="D684" s="27">
        <v>-6.4182674461143618E-2</v>
      </c>
      <c r="E684" s="27">
        <v>-6.2628641092981829E-2</v>
      </c>
      <c r="F684" s="27">
        <v>-5.3866676471641693E-2</v>
      </c>
      <c r="G684" s="27">
        <v>-4.6814261543547252E-2</v>
      </c>
      <c r="H684" s="27">
        <v>-3.8162742007241873E-2</v>
      </c>
      <c r="I684" s="27">
        <v>-3.0233361110147631E-2</v>
      </c>
      <c r="J684" s="27">
        <v>-2.8392704525571921E-2</v>
      </c>
      <c r="K684" s="27">
        <v>-2.696659022885569E-2</v>
      </c>
      <c r="L684" s="27">
        <v>-2.383172468375688E-2</v>
      </c>
      <c r="M684" s="27">
        <v>-2.1647570472315959E-2</v>
      </c>
      <c r="N684" s="27">
        <v>-2.1863017357257639E-2</v>
      </c>
      <c r="O684" s="27">
        <v>-2.2021788286185971E-2</v>
      </c>
      <c r="P684" s="27">
        <v>-1.7537706658116079E-2</v>
      </c>
      <c r="Q684" s="27">
        <v>-1.5279965421158139E-2</v>
      </c>
      <c r="R684" s="27">
        <v>-1.5682396148233801E-2</v>
      </c>
      <c r="S684" s="27">
        <v>-1.5733393892733791E-2</v>
      </c>
      <c r="T684" s="27">
        <v>-1.4735114749479141E-2</v>
      </c>
      <c r="U684" s="27">
        <v>-1.4498345846361451E-2</v>
      </c>
      <c r="V684" s="27">
        <v>-1.7497084577088689E-2</v>
      </c>
      <c r="W684" s="27">
        <v>-1.9438846591876158E-2</v>
      </c>
      <c r="X684" s="27">
        <v>-1.925491448606188E-2</v>
      </c>
      <c r="Y684" s="27">
        <v>-1.9120900929237031E-2</v>
      </c>
      <c r="Z684" s="27">
        <v>-1.7796778944469412E-2</v>
      </c>
      <c r="AA684" s="27">
        <v>-1.742125730965707E-2</v>
      </c>
      <c r="AB684" s="27">
        <v>-1.7307461116067239E-2</v>
      </c>
      <c r="AC684" s="27">
        <v>-1.713791338879048E-2</v>
      </c>
      <c r="AD684" s="27">
        <v>-1.695353825239598E-2</v>
      </c>
      <c r="AE684" s="27">
        <v>0</v>
      </c>
      <c r="AF684" s="27">
        <v>0</v>
      </c>
      <c r="AG684" s="28">
        <v>0</v>
      </c>
    </row>
    <row r="685" spans="1:33" ht="15.75" customHeight="1" x14ac:dyDescent="0.2">
      <c r="A685" s="19" t="s">
        <v>114</v>
      </c>
      <c r="B685" s="20" t="s">
        <v>417</v>
      </c>
      <c r="C685" s="29">
        <v>-1.2628061575714271E-2</v>
      </c>
      <c r="D685" s="29">
        <v>-1.0722930642072481E-2</v>
      </c>
      <c r="E685" s="29">
        <v>-1.122334364176064E-2</v>
      </c>
      <c r="F685" s="29">
        <v>-1.1139334949040911E-2</v>
      </c>
      <c r="G685" s="29">
        <v>-9.7507765044433543E-3</v>
      </c>
      <c r="H685" s="29">
        <v>-7.4753272622680332E-3</v>
      </c>
      <c r="I685" s="29">
        <v>-6.7625711864908351E-3</v>
      </c>
      <c r="J685" s="29">
        <v>-1.417715334260217E-2</v>
      </c>
      <c r="K685" s="29">
        <v>-1.5029429338918369E-2</v>
      </c>
      <c r="L685" s="29">
        <v>-1.492746130439156E-2</v>
      </c>
      <c r="M685" s="29">
        <v>-1.6350973719513259E-2</v>
      </c>
      <c r="N685" s="29">
        <v>-1.5853778845664308E-2</v>
      </c>
      <c r="O685" s="29">
        <v>-1.5968293634226121E-2</v>
      </c>
      <c r="P685" s="29">
        <v>-1.549735029275718E-2</v>
      </c>
      <c r="Q685" s="29">
        <v>-1.869294501785386E-2</v>
      </c>
      <c r="R685" s="29">
        <v>-1.7871032686184819E-2</v>
      </c>
      <c r="S685" s="29">
        <v>-1.7170639672547849E-2</v>
      </c>
      <c r="T685" s="29">
        <v>-1.6480317056420481E-2</v>
      </c>
      <c r="U685" s="29">
        <v>-1.5788999254316809E-2</v>
      </c>
      <c r="V685" s="29">
        <v>-1.6235212991766231E-2</v>
      </c>
      <c r="W685" s="29">
        <v>-1.647217209074503E-2</v>
      </c>
      <c r="X685" s="29">
        <v>-1.5794283020282671E-2</v>
      </c>
      <c r="Y685" s="29">
        <v>-1.5204747456678529E-2</v>
      </c>
      <c r="Z685" s="29">
        <v>-1.498145301956923E-2</v>
      </c>
      <c r="AA685" s="29">
        <v>-1.516245182597243E-2</v>
      </c>
      <c r="AB685" s="29">
        <v>-1.512100245028658E-2</v>
      </c>
      <c r="AC685" s="29">
        <v>-1.4752164616768031E-2</v>
      </c>
      <c r="AD685" s="29">
        <v>-1.440253229331495E-2</v>
      </c>
      <c r="AE685" s="29">
        <v>0</v>
      </c>
      <c r="AF685" s="29">
        <v>0</v>
      </c>
      <c r="AG685" s="30">
        <v>0</v>
      </c>
    </row>
    <row r="686" spans="1:33" ht="15.75" customHeight="1" x14ac:dyDescent="0.2">
      <c r="A686" s="17" t="s">
        <v>114</v>
      </c>
      <c r="B686" s="18" t="s">
        <v>418</v>
      </c>
      <c r="C686" s="27">
        <v>0</v>
      </c>
      <c r="D686" s="27">
        <v>0</v>
      </c>
      <c r="E686" s="27">
        <v>0</v>
      </c>
      <c r="F686" s="27">
        <v>0</v>
      </c>
      <c r="G686" s="27">
        <v>0</v>
      </c>
      <c r="H686" s="27">
        <v>0</v>
      </c>
      <c r="I686" s="27">
        <v>0</v>
      </c>
      <c r="J686" s="27">
        <v>0</v>
      </c>
      <c r="K686" s="27">
        <v>0</v>
      </c>
      <c r="L686" s="27">
        <v>0</v>
      </c>
      <c r="M686" s="27">
        <v>0</v>
      </c>
      <c r="N686" s="27">
        <v>0</v>
      </c>
      <c r="O686" s="27">
        <v>0</v>
      </c>
      <c r="P686" s="27">
        <v>0</v>
      </c>
      <c r="Q686" s="27">
        <v>0</v>
      </c>
      <c r="R686" s="27">
        <v>0</v>
      </c>
      <c r="S686" s="27">
        <v>0</v>
      </c>
      <c r="T686" s="27">
        <v>0</v>
      </c>
      <c r="U686" s="27">
        <v>0</v>
      </c>
      <c r="V686" s="27">
        <v>0</v>
      </c>
      <c r="W686" s="27">
        <v>0</v>
      </c>
      <c r="X686" s="27">
        <v>0</v>
      </c>
      <c r="Y686" s="27">
        <v>0</v>
      </c>
      <c r="Z686" s="27">
        <v>0</v>
      </c>
      <c r="AA686" s="27">
        <v>0</v>
      </c>
      <c r="AB686" s="27">
        <v>0</v>
      </c>
      <c r="AC686" s="27">
        <v>0</v>
      </c>
      <c r="AD686" s="27">
        <v>0</v>
      </c>
      <c r="AE686" s="27">
        <v>0</v>
      </c>
      <c r="AF686" s="27">
        <v>0</v>
      </c>
      <c r="AG686" s="28">
        <v>0</v>
      </c>
    </row>
    <row r="687" spans="1:33" ht="15.75" customHeight="1" x14ac:dyDescent="0.2">
      <c r="A687" s="17" t="s">
        <v>114</v>
      </c>
      <c r="B687" s="18" t="s">
        <v>419</v>
      </c>
      <c r="C687" s="27">
        <v>-0.61154420185055491</v>
      </c>
      <c r="D687" s="27">
        <v>-0.66405308693225429</v>
      </c>
      <c r="E687" s="27">
        <v>-0.35498681597064408</v>
      </c>
      <c r="F687" s="27">
        <v>-0.88724472089426032</v>
      </c>
      <c r="G687" s="27">
        <v>-0.62100425913185153</v>
      </c>
      <c r="H687" s="27">
        <v>-0.69113493104172152</v>
      </c>
      <c r="I687" s="27">
        <v>-0.7908539569843841</v>
      </c>
      <c r="J687" s="27">
        <v>-1.216233255028218</v>
      </c>
      <c r="K687" s="27">
        <v>-0.66669114925020767</v>
      </c>
      <c r="L687" s="27">
        <v>-1.497212091500236</v>
      </c>
      <c r="M687" s="27">
        <v>-0.35355648501004411</v>
      </c>
      <c r="N687" s="27">
        <v>-0.77015197166096172</v>
      </c>
      <c r="O687" s="27">
        <v>-0.68081512207947015</v>
      </c>
      <c r="P687" s="27">
        <v>-0.48288161583541789</v>
      </c>
      <c r="Q687" s="27">
        <v>-0.5422272777980206</v>
      </c>
      <c r="R687" s="27">
        <v>-0.85384911594569668</v>
      </c>
      <c r="S687" s="27">
        <v>-0.90267031612503479</v>
      </c>
      <c r="T687" s="27">
        <v>-0.71649642163111016</v>
      </c>
      <c r="U687" s="27">
        <v>-1.18287534167518</v>
      </c>
      <c r="V687" s="27">
        <v>-0.69895719287631397</v>
      </c>
      <c r="W687" s="27">
        <v>-0.7728664554965855</v>
      </c>
      <c r="X687" s="27">
        <v>-0.999132805700507</v>
      </c>
      <c r="Y687" s="27">
        <v>-0.51661966517813918</v>
      </c>
      <c r="Z687" s="27">
        <v>-0.66682110100277703</v>
      </c>
      <c r="AA687" s="27">
        <v>-0.62462961164367192</v>
      </c>
      <c r="AB687" s="27">
        <v>-0.58243812228457981</v>
      </c>
      <c r="AC687" s="27">
        <v>-0.5402466329254747</v>
      </c>
      <c r="AD687" s="27">
        <v>-0.49805514356636971</v>
      </c>
      <c r="AE687" s="27">
        <v>-0.49805514356636971</v>
      </c>
      <c r="AF687" s="27">
        <v>-0.49805514356636971</v>
      </c>
      <c r="AG687" s="28">
        <v>-0.49805514356636971</v>
      </c>
    </row>
    <row r="688" spans="1:33" ht="15.75" customHeight="1" x14ac:dyDescent="0.2">
      <c r="A688" s="17" t="s">
        <v>1</v>
      </c>
      <c r="B688" s="18" t="s">
        <v>406</v>
      </c>
      <c r="C688" s="27">
        <v>-11.53939404913096</v>
      </c>
      <c r="D688" s="27">
        <v>-11.539394049132209</v>
      </c>
      <c r="E688" s="27">
        <v>-11.539394049131159</v>
      </c>
      <c r="F688" s="27">
        <v>-11.539394049132</v>
      </c>
      <c r="G688" s="27">
        <v>-11.53939404913096</v>
      </c>
      <c r="H688" s="27">
        <v>-0.54863954033934681</v>
      </c>
      <c r="I688" s="27">
        <v>0.75728036887697192</v>
      </c>
      <c r="J688" s="27">
        <v>0.75728036887572137</v>
      </c>
      <c r="K688" s="27">
        <v>0.75728036887613825</v>
      </c>
      <c r="L688" s="27">
        <v>0.75728036887676353</v>
      </c>
      <c r="M688" s="27">
        <v>0.75728036887613825</v>
      </c>
      <c r="N688" s="27">
        <v>0.75728036887613825</v>
      </c>
      <c r="O688" s="27">
        <v>-6.6800272363720206</v>
      </c>
      <c r="P688" s="27">
        <v>-11.26163745027154</v>
      </c>
      <c r="Q688" s="27">
        <v>-11.26163745027092</v>
      </c>
      <c r="R688" s="27">
        <v>-11.26163745027071</v>
      </c>
      <c r="S688" s="27">
        <v>-11.261637450270291</v>
      </c>
      <c r="T688" s="27">
        <v>-13.097556175692221</v>
      </c>
      <c r="U688" s="27">
        <v>-13.72846882745578</v>
      </c>
      <c r="V688" s="27">
        <v>-13.728468827455361</v>
      </c>
      <c r="W688" s="27">
        <v>-13.728468827456201</v>
      </c>
      <c r="X688" s="27">
        <v>-13.728468827455361</v>
      </c>
      <c r="Y688" s="27">
        <v>-13.728468827455361</v>
      </c>
      <c r="Z688" s="27">
        <v>-13.72846882745641</v>
      </c>
      <c r="AA688" s="27">
        <v>-13.72846882745641</v>
      </c>
      <c r="AB688" s="27">
        <v>-13.72846882745641</v>
      </c>
      <c r="AC688" s="27">
        <v>-13.72846882745641</v>
      </c>
      <c r="AD688" s="27">
        <v>-13.72846882745641</v>
      </c>
      <c r="AE688" s="27">
        <v>0</v>
      </c>
      <c r="AF688" s="27">
        <v>0</v>
      </c>
      <c r="AG688" s="28">
        <v>0</v>
      </c>
    </row>
    <row r="689" spans="1:33" ht="15.75" customHeight="1" x14ac:dyDescent="0.2">
      <c r="A689" s="19" t="s">
        <v>1</v>
      </c>
      <c r="B689" s="20" t="s">
        <v>407</v>
      </c>
      <c r="C689" s="29">
        <v>-2.2231024574201368</v>
      </c>
      <c r="D689" s="29">
        <v>-2.2231024574200071</v>
      </c>
      <c r="E689" s="29">
        <v>-2.223102457420294</v>
      </c>
      <c r="F689" s="29">
        <v>-2.2231024574200848</v>
      </c>
      <c r="G689" s="29">
        <v>-2.2231024574201368</v>
      </c>
      <c r="H689" s="29">
        <v>-0.12753926784592551</v>
      </c>
      <c r="I689" s="29">
        <v>0.1214540916700055</v>
      </c>
      <c r="J689" s="29">
        <v>0.1214540916700315</v>
      </c>
      <c r="K689" s="29">
        <v>0.1214540916698752</v>
      </c>
      <c r="L689" s="29">
        <v>0.1214540916701097</v>
      </c>
      <c r="M689" s="29">
        <v>0.1214540916698752</v>
      </c>
      <c r="N689" s="29">
        <v>0.12145409166997941</v>
      </c>
      <c r="O689" s="29">
        <v>-1.299918623614654</v>
      </c>
      <c r="P689" s="29">
        <v>-2.1755280922699729</v>
      </c>
      <c r="Q689" s="29">
        <v>-2.1755280922701559</v>
      </c>
      <c r="R689" s="29">
        <v>-2.1755280922699729</v>
      </c>
      <c r="S689" s="29">
        <v>-2.17552809227</v>
      </c>
      <c r="T689" s="29">
        <v>-2.579467264292572</v>
      </c>
      <c r="U689" s="29">
        <v>-2.7104451512218759</v>
      </c>
      <c r="V689" s="29">
        <v>-2.7104451512219021</v>
      </c>
      <c r="W689" s="29">
        <v>-2.7104451512218239</v>
      </c>
      <c r="X689" s="29">
        <v>-2.7104451512218239</v>
      </c>
      <c r="Y689" s="29">
        <v>-2.7104451512218759</v>
      </c>
      <c r="Z689" s="29">
        <v>-2.710445151221772</v>
      </c>
      <c r="AA689" s="29">
        <v>-2.710445151221772</v>
      </c>
      <c r="AB689" s="29">
        <v>-2.710445151221772</v>
      </c>
      <c r="AC689" s="29">
        <v>-2.710445151221772</v>
      </c>
      <c r="AD689" s="29">
        <v>-2.710445151221772</v>
      </c>
      <c r="AE689" s="29">
        <v>0</v>
      </c>
      <c r="AF689" s="29">
        <v>0</v>
      </c>
      <c r="AG689" s="30">
        <v>0</v>
      </c>
    </row>
    <row r="690" spans="1:33" ht="15.75" customHeight="1" x14ac:dyDescent="0.2">
      <c r="A690" s="17" t="s">
        <v>1</v>
      </c>
      <c r="B690" s="18" t="s">
        <v>408</v>
      </c>
      <c r="C690" s="27">
        <v>-2.5424316164012382</v>
      </c>
      <c r="D690" s="27">
        <v>-2.5424316164012639</v>
      </c>
      <c r="E690" s="27">
        <v>-2.5424316164012639</v>
      </c>
      <c r="F690" s="27">
        <v>-2.5424316164012382</v>
      </c>
      <c r="G690" s="27">
        <v>-2.5424316164012382</v>
      </c>
      <c r="H690" s="27">
        <v>2.3603188805031881</v>
      </c>
      <c r="I690" s="27">
        <v>2.9427629324672582</v>
      </c>
      <c r="J690" s="27">
        <v>2.942762932467232</v>
      </c>
      <c r="K690" s="27">
        <v>2.9427629324672839</v>
      </c>
      <c r="L690" s="27">
        <v>2.942762932467232</v>
      </c>
      <c r="M690" s="27">
        <v>2.942762932467232</v>
      </c>
      <c r="N690" s="27">
        <v>2.942762932467232</v>
      </c>
      <c r="O690" s="27">
        <v>-1.598136067765012</v>
      </c>
      <c r="P690" s="27">
        <v>-4.3954592499476348</v>
      </c>
      <c r="Q690" s="27">
        <v>-4.3954592499476863</v>
      </c>
      <c r="R690" s="27">
        <v>-4.3954592499476863</v>
      </c>
      <c r="S690" s="27">
        <v>-4.3954592499476348</v>
      </c>
      <c r="T690" s="27">
        <v>-1.935183945387744</v>
      </c>
      <c r="U690" s="27">
        <v>-1.418899749678161</v>
      </c>
      <c r="V690" s="27">
        <v>-1.418899749678161</v>
      </c>
      <c r="W690" s="27">
        <v>-1.418899749678161</v>
      </c>
      <c r="X690" s="27">
        <v>-1.4188997496781091</v>
      </c>
      <c r="Y690" s="27">
        <v>-1.418899749678161</v>
      </c>
      <c r="Z690" s="27">
        <v>-1.4188997496781091</v>
      </c>
      <c r="AA690" s="27">
        <v>-1.4188997496781091</v>
      </c>
      <c r="AB690" s="27">
        <v>-1.4188997496781091</v>
      </c>
      <c r="AC690" s="27">
        <v>-1.4188997496781091</v>
      </c>
      <c r="AD690" s="27">
        <v>-1.4188997496781091</v>
      </c>
      <c r="AE690" s="27">
        <v>0</v>
      </c>
      <c r="AF690" s="27">
        <v>0</v>
      </c>
      <c r="AG690" s="28">
        <v>0</v>
      </c>
    </row>
    <row r="691" spans="1:33" ht="15.75" customHeight="1" x14ac:dyDescent="0.2">
      <c r="A691" s="19" t="s">
        <v>1</v>
      </c>
      <c r="B691" s="20" t="s">
        <v>409</v>
      </c>
      <c r="C691" s="29">
        <v>-0.87382487608912141</v>
      </c>
      <c r="D691" s="29">
        <v>-0.87382487608922566</v>
      </c>
      <c r="E691" s="29">
        <v>-0.87382487608917359</v>
      </c>
      <c r="F691" s="29">
        <v>-0.8738248760891475</v>
      </c>
      <c r="G691" s="29">
        <v>-0.87382487608917359</v>
      </c>
      <c r="H691" s="29">
        <v>-0.27004683995694501</v>
      </c>
      <c r="I691" s="29">
        <v>-0.1983068226854906</v>
      </c>
      <c r="J691" s="29">
        <v>-0.1983068226854646</v>
      </c>
      <c r="K691" s="29">
        <v>-0.1983068226854125</v>
      </c>
      <c r="L691" s="29">
        <v>-0.1983068226855427</v>
      </c>
      <c r="M691" s="29">
        <v>-0.1983068226854125</v>
      </c>
      <c r="N691" s="29">
        <v>-0.19830682268543851</v>
      </c>
      <c r="O691" s="29">
        <v>-1.2870112533549001</v>
      </c>
      <c r="P691" s="29">
        <v>-1.957686962745401</v>
      </c>
      <c r="Q691" s="29">
        <v>-1.957686962745453</v>
      </c>
      <c r="R691" s="29">
        <v>-1.957686962745427</v>
      </c>
      <c r="S691" s="29">
        <v>-1.957686962745453</v>
      </c>
      <c r="T691" s="29">
        <v>-1.503756728295826</v>
      </c>
      <c r="U691" s="29">
        <v>-1.3655525582978261</v>
      </c>
      <c r="V691" s="29">
        <v>-1.3655525582978261</v>
      </c>
      <c r="W691" s="29">
        <v>-1.36555255829793</v>
      </c>
      <c r="X691" s="29">
        <v>-1.3655525582978261</v>
      </c>
      <c r="Y691" s="29">
        <v>-1.36555255829767</v>
      </c>
      <c r="Z691" s="29">
        <v>-1.3655525582978261</v>
      </c>
      <c r="AA691" s="29">
        <v>-1.3655525582978261</v>
      </c>
      <c r="AB691" s="29">
        <v>-1.3655525582978261</v>
      </c>
      <c r="AC691" s="29">
        <v>-1.3655525582978261</v>
      </c>
      <c r="AD691" s="29">
        <v>-1.3655525582978261</v>
      </c>
      <c r="AE691" s="29">
        <v>0</v>
      </c>
      <c r="AF691" s="29">
        <v>0</v>
      </c>
      <c r="AG691" s="30">
        <v>0</v>
      </c>
    </row>
    <row r="692" spans="1:33" ht="15.75" customHeight="1" x14ac:dyDescent="0.2">
      <c r="A692" s="17" t="s">
        <v>1</v>
      </c>
      <c r="B692" s="18" t="s">
        <v>410</v>
      </c>
      <c r="C692" s="27">
        <v>-5.1031386653272648</v>
      </c>
      <c r="D692" s="27">
        <v>-5.1031386653251802</v>
      </c>
      <c r="E692" s="27">
        <v>-5.1031386653280979</v>
      </c>
      <c r="F692" s="27">
        <v>-5.1031386653251802</v>
      </c>
      <c r="G692" s="27">
        <v>-5.1031386653247637</v>
      </c>
      <c r="H692" s="27">
        <v>10.14292864471925</v>
      </c>
      <c r="I692" s="27">
        <v>11.954443914723811</v>
      </c>
      <c r="J692" s="27">
        <v>11.954443914723811</v>
      </c>
      <c r="K692" s="27">
        <v>11.95444391471964</v>
      </c>
      <c r="L692" s="27">
        <v>11.95444391472256</v>
      </c>
      <c r="M692" s="27">
        <v>11.95444391472256</v>
      </c>
      <c r="N692" s="27">
        <v>11.954443914720891</v>
      </c>
      <c r="O692" s="27">
        <v>-14.560023653058961</v>
      </c>
      <c r="P692" s="27">
        <v>-30.893758360283151</v>
      </c>
      <c r="Q692" s="27">
        <v>-30.893758360285648</v>
      </c>
      <c r="R692" s="27">
        <v>-30.893758360285648</v>
      </c>
      <c r="S692" s="27">
        <v>-30.893758360283979</v>
      </c>
      <c r="T692" s="27">
        <v>-21.886125295620449</v>
      </c>
      <c r="U692" s="27">
        <v>-19.14365000565002</v>
      </c>
      <c r="V692" s="27">
        <v>-19.143650005650439</v>
      </c>
      <c r="W692" s="27">
        <v>-19.143650005649189</v>
      </c>
      <c r="X692" s="27">
        <v>-19.143650005651271</v>
      </c>
      <c r="Y692" s="27">
        <v>-19.14365000565002</v>
      </c>
      <c r="Z692" s="27">
        <v>-19.143650005651271</v>
      </c>
      <c r="AA692" s="27">
        <v>-19.143650005651271</v>
      </c>
      <c r="AB692" s="27">
        <v>-19.143650005651271</v>
      </c>
      <c r="AC692" s="27">
        <v>-19.143650005651271</v>
      </c>
      <c r="AD692" s="27">
        <v>-19.143650005651271</v>
      </c>
      <c r="AE692" s="27">
        <v>0</v>
      </c>
      <c r="AF692" s="27">
        <v>0</v>
      </c>
      <c r="AG692" s="28">
        <v>0</v>
      </c>
    </row>
    <row r="693" spans="1:33" ht="15.75" customHeight="1" x14ac:dyDescent="0.2">
      <c r="A693" s="19" t="s">
        <v>1</v>
      </c>
      <c r="B693" s="20" t="s">
        <v>411</v>
      </c>
      <c r="C693" s="29">
        <v>-5.6170041183155401</v>
      </c>
      <c r="D693" s="29">
        <v>-5.6170041183155401</v>
      </c>
      <c r="E693" s="29">
        <v>-5.6170041183155401</v>
      </c>
      <c r="F693" s="29">
        <v>-5.264981090489723</v>
      </c>
      <c r="G693" s="29">
        <v>-5.264981090489723</v>
      </c>
      <c r="H693" s="29">
        <v>-5.264981090489723</v>
      </c>
      <c r="I693" s="29">
        <v>-5.264981090489723</v>
      </c>
      <c r="J693" s="29">
        <v>-5.264981090489723</v>
      </c>
      <c r="K693" s="29">
        <v>-5.264981090489723</v>
      </c>
      <c r="L693" s="29">
        <v>-5.264981090489723</v>
      </c>
      <c r="M693" s="29">
        <v>-5.264981090489723</v>
      </c>
      <c r="N693" s="29">
        <v>-5.264981090489723</v>
      </c>
      <c r="O693" s="29">
        <v>-5.264981090489723</v>
      </c>
      <c r="P693" s="29">
        <v>-5.264981090489723</v>
      </c>
      <c r="Q693" s="29">
        <v>-5.264981090489723</v>
      </c>
      <c r="R693" s="29">
        <v>-5.264981090489723</v>
      </c>
      <c r="S693" s="29">
        <v>-5.264981090489723</v>
      </c>
      <c r="T693" s="29">
        <v>-5.264981090489723</v>
      </c>
      <c r="U693" s="29">
        <v>-5.264981090489723</v>
      </c>
      <c r="V693" s="29">
        <v>-5.264981090489723</v>
      </c>
      <c r="W693" s="29">
        <v>-5.264981090489723</v>
      </c>
      <c r="X693" s="29">
        <v>-5.264981090489723</v>
      </c>
      <c r="Y693" s="29">
        <v>-5.264981090489723</v>
      </c>
      <c r="Z693" s="29">
        <v>-5.264981090489723</v>
      </c>
      <c r="AA693" s="29">
        <v>-5.264981090489723</v>
      </c>
      <c r="AB693" s="29">
        <v>-5.264981090489723</v>
      </c>
      <c r="AC693" s="29">
        <v>-5.264981090489723</v>
      </c>
      <c r="AD693" s="29">
        <v>-5.264981090489723</v>
      </c>
      <c r="AE693" s="29">
        <v>0</v>
      </c>
      <c r="AF693" s="29">
        <v>0</v>
      </c>
      <c r="AG693" s="30">
        <v>0</v>
      </c>
    </row>
    <row r="694" spans="1:33" ht="15.75" customHeight="1" x14ac:dyDescent="0.2">
      <c r="A694" s="17" t="s">
        <v>1</v>
      </c>
      <c r="B694" s="18" t="s">
        <v>412</v>
      </c>
      <c r="C694" s="27">
        <v>-0.68705792100000007</v>
      </c>
      <c r="D694" s="27">
        <v>-0.70169600160000001</v>
      </c>
      <c r="E694" s="27">
        <v>-0.71633408220000006</v>
      </c>
      <c r="F694" s="27">
        <v>-0.7309721628000001</v>
      </c>
      <c r="G694" s="27">
        <v>-0.74561024340000004</v>
      </c>
      <c r="H694" s="27">
        <v>-0.76024832399999998</v>
      </c>
      <c r="I694" s="27">
        <v>-0.77488640460000024</v>
      </c>
      <c r="J694" s="27">
        <v>-0.78952448520000007</v>
      </c>
      <c r="K694" s="27">
        <v>-0.80416256580000012</v>
      </c>
      <c r="L694" s="27">
        <v>-0.81880064640000005</v>
      </c>
      <c r="M694" s="27">
        <v>-0.83343872699999988</v>
      </c>
      <c r="N694" s="27">
        <v>-0.84457256120058688</v>
      </c>
      <c r="O694" s="27">
        <v>-0.85570639540117388</v>
      </c>
      <c r="P694" s="27">
        <v>-0.86684022960176099</v>
      </c>
      <c r="Q694" s="27">
        <v>-0.87797406380234788</v>
      </c>
      <c r="R694" s="27">
        <v>-0.88910789800293488</v>
      </c>
      <c r="S694" s="27">
        <v>-0.90024173220352188</v>
      </c>
      <c r="T694" s="27">
        <v>-0.91137556640410888</v>
      </c>
      <c r="U694" s="27">
        <v>-0.92250940060469588</v>
      </c>
      <c r="V694" s="27">
        <v>-0.93364323480528277</v>
      </c>
      <c r="W694" s="27">
        <v>-0.94477706900586911</v>
      </c>
      <c r="X694" s="27">
        <v>-0.95591090320645888</v>
      </c>
      <c r="Y694" s="27">
        <v>-0.96704473740704433</v>
      </c>
      <c r="Z694" s="27">
        <v>-0.97817857160763255</v>
      </c>
      <c r="AA694" s="27">
        <v>-0.989312405808218</v>
      </c>
      <c r="AB694" s="27">
        <v>-1.0004462400088061</v>
      </c>
      <c r="AC694" s="27">
        <v>-1.0115800742093921</v>
      </c>
      <c r="AD694" s="27">
        <v>-1.0227139084099801</v>
      </c>
      <c r="AE694" s="27">
        <v>0</v>
      </c>
      <c r="AF694" s="27">
        <v>0</v>
      </c>
      <c r="AG694" s="28">
        <v>0</v>
      </c>
    </row>
    <row r="695" spans="1:33" ht="15.75" customHeight="1" x14ac:dyDescent="0.2">
      <c r="A695" s="19" t="s">
        <v>1</v>
      </c>
      <c r="B695" s="20" t="s">
        <v>413</v>
      </c>
      <c r="C695" s="29">
        <v>-0.45844956801972492</v>
      </c>
      <c r="D695" s="29">
        <v>-0.43405434402977261</v>
      </c>
      <c r="E695" s="29">
        <v>-0.42871086520557777</v>
      </c>
      <c r="F695" s="29">
        <v>-0.37455569479506162</v>
      </c>
      <c r="G695" s="29">
        <v>-0.32896339184240431</v>
      </c>
      <c r="H695" s="29">
        <v>-0.27033777931537262</v>
      </c>
      <c r="I695" s="29">
        <v>-0.22067986839165529</v>
      </c>
      <c r="J695" s="29">
        <v>-0.23298368423917931</v>
      </c>
      <c r="K695" s="29">
        <v>-0.22887208525698841</v>
      </c>
      <c r="L695" s="29">
        <v>-0.2112496856269436</v>
      </c>
      <c r="M695" s="29">
        <v>-0.21053658722094079</v>
      </c>
      <c r="N695" s="29">
        <v>-0.21456751567021631</v>
      </c>
      <c r="O695" s="29">
        <v>-0.2178386161166177</v>
      </c>
      <c r="P695" s="29">
        <v>-0.1860655136446267</v>
      </c>
      <c r="Q695" s="29">
        <v>-0.18168392595625421</v>
      </c>
      <c r="R695" s="29">
        <v>-0.1821441888029634</v>
      </c>
      <c r="S695" s="29">
        <v>-0.1804318688373307</v>
      </c>
      <c r="T695" s="29">
        <v>-0.1712195874101384</v>
      </c>
      <c r="U695" s="29">
        <v>-0.16730069369909359</v>
      </c>
      <c r="V695" s="29">
        <v>-0.1898132893615338</v>
      </c>
      <c r="W695" s="29">
        <v>-0.20125032130459269</v>
      </c>
      <c r="X695" s="29">
        <v>-0.19773023875274229</v>
      </c>
      <c r="Y695" s="29">
        <v>-0.19500540795883031</v>
      </c>
      <c r="Z695" s="29">
        <v>-0.1854714872738972</v>
      </c>
      <c r="AA695" s="29">
        <v>-0.18394646427754191</v>
      </c>
      <c r="AB695" s="29">
        <v>-0.18372664531593441</v>
      </c>
      <c r="AC695" s="29">
        <v>-0.18253257120180461</v>
      </c>
      <c r="AD695" s="29">
        <v>-0.1818242010572422</v>
      </c>
      <c r="AE695" s="29">
        <v>0</v>
      </c>
      <c r="AF695" s="29">
        <v>0</v>
      </c>
      <c r="AG695" s="30">
        <v>0</v>
      </c>
    </row>
    <row r="696" spans="1:33" ht="15.75" customHeight="1" x14ac:dyDescent="0.2">
      <c r="A696" s="17" t="s">
        <v>1</v>
      </c>
      <c r="B696" s="18" t="s">
        <v>414</v>
      </c>
      <c r="C696" s="27">
        <v>-3.5597708179081797E-2</v>
      </c>
      <c r="D696" s="27">
        <v>-3.3197459965381711E-2</v>
      </c>
      <c r="E696" s="27">
        <v>-3.2599120371786187E-2</v>
      </c>
      <c r="F696" s="27">
        <v>-2.564016729126541E-2</v>
      </c>
      <c r="G696" s="27">
        <v>-2.0578484931530808E-2</v>
      </c>
      <c r="H696" s="27">
        <v>-1.427438864504711E-2</v>
      </c>
      <c r="I696" s="27">
        <v>-8.8086755167346553E-3</v>
      </c>
      <c r="J696" s="27">
        <v>-8.805744188615865E-3</v>
      </c>
      <c r="K696" s="27">
        <v>-9.0219213588238929E-3</v>
      </c>
      <c r="L696" s="27">
        <v>-7.6278013886709826E-3</v>
      </c>
      <c r="M696" s="27">
        <v>-7.4951979089641439E-3</v>
      </c>
      <c r="N696" s="27">
        <v>-9.0733692470254829E-3</v>
      </c>
      <c r="O696" s="27">
        <v>-1.028605966099337E-2</v>
      </c>
      <c r="P696" s="27">
        <v>-6.9164917650257583E-3</v>
      </c>
      <c r="Q696" s="27">
        <v>-5.7830792568626631E-3</v>
      </c>
      <c r="R696" s="27">
        <v>-6.9971198102396102E-3</v>
      </c>
      <c r="S696" s="27">
        <v>-7.8434661755650073E-3</v>
      </c>
      <c r="T696" s="27">
        <v>-7.869283341629417E-3</v>
      </c>
      <c r="U696" s="27">
        <v>-8.2997555905220677E-3</v>
      </c>
      <c r="V696" s="27">
        <v>-1.080990459454589E-2</v>
      </c>
      <c r="W696" s="27">
        <v>-1.2319453683423451E-2</v>
      </c>
      <c r="X696" s="27">
        <v>-1.256525833312342E-2</v>
      </c>
      <c r="Y696" s="27">
        <v>-1.280270538105757E-2</v>
      </c>
      <c r="Z696" s="27">
        <v>-1.223424279730625E-2</v>
      </c>
      <c r="AA696" s="27">
        <v>-1.2260124662615699E-2</v>
      </c>
      <c r="AB696" s="27">
        <v>-1.243511516942789E-2</v>
      </c>
      <c r="AC696" s="27">
        <v>-1.257436735304826E-2</v>
      </c>
      <c r="AD696" s="27">
        <v>-1.271614994870913E-2</v>
      </c>
      <c r="AE696" s="27">
        <v>0</v>
      </c>
      <c r="AF696" s="27">
        <v>0</v>
      </c>
      <c r="AG696" s="28">
        <v>0</v>
      </c>
    </row>
    <row r="697" spans="1:33" ht="15.75" customHeight="1" x14ac:dyDescent="0.2">
      <c r="A697" s="19" t="s">
        <v>1</v>
      </c>
      <c r="B697" s="20" t="s">
        <v>415</v>
      </c>
      <c r="C697" s="29">
        <v>-0.18999078304393399</v>
      </c>
      <c r="D697" s="29">
        <v>-0.18196335442652189</v>
      </c>
      <c r="E697" s="29">
        <v>-0.1791858281526397</v>
      </c>
      <c r="F697" s="29">
        <v>-0.15643985549856529</v>
      </c>
      <c r="G697" s="29">
        <v>-0.13849430632680201</v>
      </c>
      <c r="H697" s="29">
        <v>-0.1159343460645975</v>
      </c>
      <c r="I697" s="29">
        <v>-9.5119945314585411E-2</v>
      </c>
      <c r="J697" s="29">
        <v>-9.0746516887236714E-2</v>
      </c>
      <c r="K697" s="29">
        <v>-8.738810434518518E-2</v>
      </c>
      <c r="L697" s="29">
        <v>-7.9330169898051653E-2</v>
      </c>
      <c r="M697" s="29">
        <v>-7.5263360364101708E-2</v>
      </c>
      <c r="N697" s="29">
        <v>-7.6810031273704074E-2</v>
      </c>
      <c r="O697" s="29">
        <v>-7.7744578567738615E-2</v>
      </c>
      <c r="P697" s="29">
        <v>-6.4759629034191676E-2</v>
      </c>
      <c r="Q697" s="29">
        <v>-5.8385309560887048E-2</v>
      </c>
      <c r="R697" s="29">
        <v>-5.9817515526800577E-2</v>
      </c>
      <c r="S697" s="29">
        <v>-6.004662177200331E-2</v>
      </c>
      <c r="T697" s="29">
        <v>-5.6749552866916769E-2</v>
      </c>
      <c r="U697" s="29">
        <v>-5.59226944535385E-2</v>
      </c>
      <c r="V697" s="29">
        <v>-6.5799000795506948E-2</v>
      </c>
      <c r="W697" s="29">
        <v>-7.1072772217826763E-2</v>
      </c>
      <c r="X697" s="29">
        <v>-7.0394693993433885E-2</v>
      </c>
      <c r="Y697" s="29">
        <v>-6.9940716166026873E-2</v>
      </c>
      <c r="Z697" s="29">
        <v>-6.572658253399663E-2</v>
      </c>
      <c r="AA697" s="29">
        <v>-6.4655376993154573E-2</v>
      </c>
      <c r="AB697" s="29">
        <v>-6.4495922735158723E-2</v>
      </c>
      <c r="AC697" s="29">
        <v>-6.4309853967070771E-2</v>
      </c>
      <c r="AD697" s="29">
        <v>-6.4266604134587235E-2</v>
      </c>
      <c r="AE697" s="29">
        <v>0</v>
      </c>
      <c r="AF697" s="29">
        <v>0</v>
      </c>
      <c r="AG697" s="30">
        <v>0</v>
      </c>
    </row>
    <row r="698" spans="1:33" ht="15.75" customHeight="1" x14ac:dyDescent="0.2">
      <c r="A698" s="17" t="s">
        <v>1</v>
      </c>
      <c r="B698" s="18" t="s">
        <v>416</v>
      </c>
      <c r="C698" s="27">
        <v>-0.1883844545666597</v>
      </c>
      <c r="D698" s="27">
        <v>-0.17989953734305181</v>
      </c>
      <c r="E698" s="27">
        <v>-0.1768407882613465</v>
      </c>
      <c r="F698" s="27">
        <v>-0.15321442756973741</v>
      </c>
      <c r="G698" s="27">
        <v>-0.13457484872335501</v>
      </c>
      <c r="H698" s="27">
        <v>-0.1112127698033767</v>
      </c>
      <c r="I698" s="27">
        <v>-8.9688725707036232E-2</v>
      </c>
      <c r="J698" s="27">
        <v>-8.5141679171757453E-2</v>
      </c>
      <c r="K698" s="27">
        <v>-8.1649498457710329E-2</v>
      </c>
      <c r="L698" s="27">
        <v>-7.332210872628539E-2</v>
      </c>
      <c r="M698" s="27">
        <v>-6.9121915995315697E-2</v>
      </c>
      <c r="N698" s="27">
        <v>-7.0713903048484017E-2</v>
      </c>
      <c r="O698" s="27">
        <v>-7.1673903252316137E-2</v>
      </c>
      <c r="P698" s="27">
        <v>-5.8290899960140752E-2</v>
      </c>
      <c r="Q698" s="27">
        <v>-5.174183487125613E-2</v>
      </c>
      <c r="R698" s="27">
        <v>-5.3138001379919843E-2</v>
      </c>
      <c r="S698" s="27">
        <v>-5.3406801604547118E-2</v>
      </c>
      <c r="T698" s="27">
        <v>-5.0372375020349101E-2</v>
      </c>
      <c r="U698" s="27">
        <v>-4.9651035037803007E-2</v>
      </c>
      <c r="V698" s="27">
        <v>-5.8953911360575068E-2</v>
      </c>
      <c r="W698" s="27">
        <v>-6.3945365955100447E-2</v>
      </c>
      <c r="X698" s="27">
        <v>-6.3361588978400343E-2</v>
      </c>
      <c r="Y698" s="27">
        <v>-6.2987084162722112E-2</v>
      </c>
      <c r="Z698" s="27">
        <v>-5.9090106313182483E-2</v>
      </c>
      <c r="AA698" s="27">
        <v>-5.8136209984284197E-2</v>
      </c>
      <c r="AB698" s="27">
        <v>-5.8035621560182181E-2</v>
      </c>
      <c r="AC698" s="27">
        <v>-5.7909441065116883E-2</v>
      </c>
      <c r="AD698" s="27">
        <v>-5.7916356399575757E-2</v>
      </c>
      <c r="AE698" s="27">
        <v>0</v>
      </c>
      <c r="AF698" s="27">
        <v>0</v>
      </c>
      <c r="AG698" s="28">
        <v>0</v>
      </c>
    </row>
    <row r="699" spans="1:33" ht="15.75" customHeight="1" x14ac:dyDescent="0.2">
      <c r="A699" s="19" t="s">
        <v>1</v>
      </c>
      <c r="B699" s="20" t="s">
        <v>417</v>
      </c>
      <c r="C699" s="29">
        <v>-4.4476622230049383E-2</v>
      </c>
      <c r="D699" s="29">
        <v>-3.8993992294817217E-2</v>
      </c>
      <c r="E699" s="29">
        <v>-4.0085128419805369E-2</v>
      </c>
      <c r="F699" s="29">
        <v>-3.9261244435493503E-2</v>
      </c>
      <c r="G699" s="29">
        <v>-3.5315751860716532E-2</v>
      </c>
      <c r="H699" s="29">
        <v>-2.8916274802351271E-2</v>
      </c>
      <c r="I699" s="29">
        <v>-2.7062521853298958E-2</v>
      </c>
      <c r="J699" s="29">
        <v>-4.8289743991569198E-2</v>
      </c>
      <c r="K699" s="29">
        <v>-5.0812561095268972E-2</v>
      </c>
      <c r="L699" s="29">
        <v>-5.0969605613935577E-2</v>
      </c>
      <c r="M699" s="29">
        <v>-5.8656112952559299E-2</v>
      </c>
      <c r="N699" s="29">
        <v>-5.7970212101002699E-2</v>
      </c>
      <c r="O699" s="29">
        <v>-5.8134074635569542E-2</v>
      </c>
      <c r="P699" s="29">
        <v>-5.6098492885268518E-2</v>
      </c>
      <c r="Q699" s="29">
        <v>-6.577370226724838E-2</v>
      </c>
      <c r="R699" s="29">
        <v>-6.2191552086003368E-2</v>
      </c>
      <c r="S699" s="29">
        <v>-5.9134979285215231E-2</v>
      </c>
      <c r="T699" s="29">
        <v>-5.6228376181243107E-2</v>
      </c>
      <c r="U699" s="29">
        <v>-5.3427208617230042E-2</v>
      </c>
      <c r="V699" s="29">
        <v>-5.4250472610905903E-2</v>
      </c>
      <c r="W699" s="29">
        <v>-5.3912729448242089E-2</v>
      </c>
      <c r="X699" s="29">
        <v>-5.1408697447784632E-2</v>
      </c>
      <c r="Y699" s="29">
        <v>-4.9274902249023741E-2</v>
      </c>
      <c r="Z699" s="29">
        <v>-4.8420555629411832E-2</v>
      </c>
      <c r="AA699" s="29">
        <v>-4.8894752637487417E-2</v>
      </c>
      <c r="AB699" s="29">
        <v>-4.8759985851165609E-2</v>
      </c>
      <c r="AC699" s="29">
        <v>-4.7738908816568712E-2</v>
      </c>
      <c r="AD699" s="29">
        <v>-4.6925090574370068E-2</v>
      </c>
      <c r="AE699" s="29">
        <v>0</v>
      </c>
      <c r="AF699" s="29">
        <v>0</v>
      </c>
      <c r="AG699" s="30">
        <v>0</v>
      </c>
    </row>
    <row r="700" spans="1:33" ht="15.75" customHeight="1" x14ac:dyDescent="0.2">
      <c r="A700" s="17" t="s">
        <v>1</v>
      </c>
      <c r="B700" s="18" t="s">
        <v>418</v>
      </c>
      <c r="C700" s="27">
        <v>0</v>
      </c>
      <c r="D700" s="27">
        <v>0</v>
      </c>
      <c r="E700" s="27">
        <v>0</v>
      </c>
      <c r="F700" s="27">
        <v>0</v>
      </c>
      <c r="G700" s="27">
        <v>0</v>
      </c>
      <c r="H700" s="27">
        <v>0</v>
      </c>
      <c r="I700" s="27">
        <v>0</v>
      </c>
      <c r="J700" s="27">
        <v>0</v>
      </c>
      <c r="K700" s="27">
        <v>0</v>
      </c>
      <c r="L700" s="27">
        <v>0</v>
      </c>
      <c r="M700" s="27">
        <v>0</v>
      </c>
      <c r="N700" s="27">
        <v>0</v>
      </c>
      <c r="O700" s="27">
        <v>0</v>
      </c>
      <c r="P700" s="27">
        <v>0</v>
      </c>
      <c r="Q700" s="27">
        <v>0</v>
      </c>
      <c r="R700" s="27">
        <v>0</v>
      </c>
      <c r="S700" s="27">
        <v>0</v>
      </c>
      <c r="T700" s="27">
        <v>0</v>
      </c>
      <c r="U700" s="27">
        <v>0</v>
      </c>
      <c r="V700" s="27">
        <v>0</v>
      </c>
      <c r="W700" s="27">
        <v>0</v>
      </c>
      <c r="X700" s="27">
        <v>0</v>
      </c>
      <c r="Y700" s="27">
        <v>0</v>
      </c>
      <c r="Z700" s="27">
        <v>0</v>
      </c>
      <c r="AA700" s="27">
        <v>0</v>
      </c>
      <c r="AB700" s="27">
        <v>0</v>
      </c>
      <c r="AC700" s="27">
        <v>0</v>
      </c>
      <c r="AD700" s="27">
        <v>0</v>
      </c>
      <c r="AE700" s="27">
        <v>0</v>
      </c>
      <c r="AF700" s="27">
        <v>0</v>
      </c>
      <c r="AG700" s="28">
        <v>0</v>
      </c>
    </row>
    <row r="701" spans="1:33" ht="15.75" customHeight="1" x14ac:dyDescent="0.2">
      <c r="A701" s="17" t="s">
        <v>1</v>
      </c>
      <c r="B701" s="18" t="s">
        <v>419</v>
      </c>
      <c r="C701" s="27">
        <v>1.283336183793601</v>
      </c>
      <c r="D701" s="27">
        <v>1.2099473423636691</v>
      </c>
      <c r="E701" s="27">
        <v>0.83618038735298794</v>
      </c>
      <c r="F701" s="27">
        <v>3.2337298426764778</v>
      </c>
      <c r="G701" s="27">
        <v>2.4339198070904851</v>
      </c>
      <c r="H701" s="27">
        <v>3.2566181040987732</v>
      </c>
      <c r="I701" s="27">
        <v>2.8426022892801952</v>
      </c>
      <c r="J701" s="27">
        <v>3.0171505576296558</v>
      </c>
      <c r="K701" s="27">
        <v>2.4499578893466478</v>
      </c>
      <c r="L701" s="27">
        <v>2.8252571847728252</v>
      </c>
      <c r="M701" s="27">
        <v>2.9154227305004139</v>
      </c>
      <c r="N701" s="27">
        <v>3.0725153953741411</v>
      </c>
      <c r="O701" s="27">
        <v>3.5925730303908439</v>
      </c>
      <c r="P701" s="27">
        <v>2.054752180587113</v>
      </c>
      <c r="Q701" s="27">
        <v>2.327160499256733</v>
      </c>
      <c r="R701" s="27">
        <v>2.4608799002528321</v>
      </c>
      <c r="S701" s="27">
        <v>3.0074098377302381</v>
      </c>
      <c r="T701" s="27">
        <v>3.2945884720635288</v>
      </c>
      <c r="U701" s="27">
        <v>2.3612112821359541</v>
      </c>
      <c r="V701" s="27">
        <v>3.2012521705671229</v>
      </c>
      <c r="W701" s="27">
        <v>4.9943197163577562</v>
      </c>
      <c r="X701" s="27">
        <v>3.160196344446971</v>
      </c>
      <c r="Y701" s="27">
        <v>3.290438351302186</v>
      </c>
      <c r="Z701" s="27">
        <v>3.8005949357039648</v>
      </c>
      <c r="AA701" s="27">
        <v>3.9197169965301462</v>
      </c>
      <c r="AB701" s="27">
        <v>4.0388390573563786</v>
      </c>
      <c r="AC701" s="27">
        <v>4.15796111818256</v>
      </c>
      <c r="AD701" s="27">
        <v>4.2770831790087414</v>
      </c>
      <c r="AE701" s="27">
        <v>4.2770831790087414</v>
      </c>
      <c r="AF701" s="27">
        <v>4.2770831790087414</v>
      </c>
      <c r="AG701" s="28">
        <v>4.2770831790087414</v>
      </c>
    </row>
    <row r="702" spans="1:33" ht="15.75" customHeight="1" x14ac:dyDescent="0.2">
      <c r="A702" s="17" t="s">
        <v>117</v>
      </c>
      <c r="B702" s="18" t="s">
        <v>406</v>
      </c>
      <c r="C702" s="27">
        <v>-2.6315030428119139</v>
      </c>
      <c r="D702" s="27">
        <v>-2.6315030428117061</v>
      </c>
      <c r="E702" s="27">
        <v>-2.63150304281181</v>
      </c>
      <c r="F702" s="27">
        <v>-2.63150304281181</v>
      </c>
      <c r="G702" s="27">
        <v>-2.6315030428120179</v>
      </c>
      <c r="H702" s="27">
        <v>-2.6315030428121231</v>
      </c>
      <c r="I702" s="27">
        <v>-2.6315030428116022</v>
      </c>
      <c r="J702" s="27">
        <v>-2.7631309551780512</v>
      </c>
      <c r="K702" s="27">
        <v>-2.8695749237200889</v>
      </c>
      <c r="L702" s="27">
        <v>-2.5178612274173129</v>
      </c>
      <c r="M702" s="27">
        <v>6.8264269608658878</v>
      </c>
      <c r="N702" s="27">
        <v>7.237962080746958</v>
      </c>
      <c r="O702" s="27">
        <v>10.13023009772483</v>
      </c>
      <c r="P702" s="27">
        <v>10.187658887671599</v>
      </c>
      <c r="Q702" s="27">
        <v>10.18765888767139</v>
      </c>
      <c r="R702" s="27">
        <v>10.1876588876715</v>
      </c>
      <c r="S702" s="27">
        <v>10.187658887671599</v>
      </c>
      <c r="T702" s="27">
        <v>10.9072289839063</v>
      </c>
      <c r="U702" s="27">
        <v>10.907228983906091</v>
      </c>
      <c r="V702" s="27">
        <v>10.907228983906091</v>
      </c>
      <c r="W702" s="27">
        <v>10.9072289839063</v>
      </c>
      <c r="X702" s="27">
        <v>10.907228983906201</v>
      </c>
      <c r="Y702" s="27">
        <v>10.907228983904741</v>
      </c>
      <c r="Z702" s="27">
        <v>10.907228983906091</v>
      </c>
      <c r="AA702" s="27">
        <v>10.907228983906091</v>
      </c>
      <c r="AB702" s="27">
        <v>10.907228983906091</v>
      </c>
      <c r="AC702" s="27">
        <v>10.907228983906091</v>
      </c>
      <c r="AD702" s="27">
        <v>10.907228983906091</v>
      </c>
      <c r="AE702" s="27">
        <v>0</v>
      </c>
      <c r="AF702" s="27">
        <v>0</v>
      </c>
      <c r="AG702" s="28">
        <v>0</v>
      </c>
    </row>
    <row r="703" spans="1:33" ht="15.75" customHeight="1" x14ac:dyDescent="0.2">
      <c r="A703" s="19" t="s">
        <v>117</v>
      </c>
      <c r="B703" s="20" t="s">
        <v>407</v>
      </c>
      <c r="C703" s="29">
        <v>-0.45711746769015821</v>
      </c>
      <c r="D703" s="29">
        <v>-0.45711746769010608</v>
      </c>
      <c r="E703" s="29">
        <v>-0.45711746769018419</v>
      </c>
      <c r="F703" s="29">
        <v>-0.45711746769010608</v>
      </c>
      <c r="G703" s="29">
        <v>-0.45711746769015821</v>
      </c>
      <c r="H703" s="29">
        <v>-0.45711746769013217</v>
      </c>
      <c r="I703" s="29">
        <v>-0.45711746769018419</v>
      </c>
      <c r="J703" s="29">
        <v>-0.47174279128645941</v>
      </c>
      <c r="K703" s="29">
        <v>-0.48356989890213709</v>
      </c>
      <c r="L703" s="29">
        <v>-0.41346689669893277</v>
      </c>
      <c r="M703" s="29">
        <v>1.5246365822999151</v>
      </c>
      <c r="N703" s="29">
        <v>1.6037266232335201</v>
      </c>
      <c r="O703" s="29">
        <v>2.1545004803132102</v>
      </c>
      <c r="P703" s="29">
        <v>2.1652518256016928</v>
      </c>
      <c r="Q703" s="29">
        <v>2.1652518256016151</v>
      </c>
      <c r="R703" s="29">
        <v>2.1652518256016409</v>
      </c>
      <c r="S703" s="29">
        <v>2.165251825601537</v>
      </c>
      <c r="T703" s="29">
        <v>2.2452040585166371</v>
      </c>
      <c r="U703" s="29">
        <v>2.245204058516558</v>
      </c>
      <c r="V703" s="29">
        <v>2.245204058516598</v>
      </c>
      <c r="W703" s="29">
        <v>2.2452040585166242</v>
      </c>
      <c r="X703" s="29">
        <v>2.245204058516558</v>
      </c>
      <c r="Y703" s="29">
        <v>2.2452040585163631</v>
      </c>
      <c r="Z703" s="29">
        <v>2.2452040585165189</v>
      </c>
      <c r="AA703" s="29">
        <v>2.2452040585165189</v>
      </c>
      <c r="AB703" s="29">
        <v>2.2452040585165189</v>
      </c>
      <c r="AC703" s="29">
        <v>2.2452040585165189</v>
      </c>
      <c r="AD703" s="29">
        <v>2.2452040585165189</v>
      </c>
      <c r="AE703" s="29">
        <v>0</v>
      </c>
      <c r="AF703" s="29">
        <v>0</v>
      </c>
      <c r="AG703" s="30">
        <v>0</v>
      </c>
    </row>
    <row r="704" spans="1:33" ht="15.75" customHeight="1" x14ac:dyDescent="0.2">
      <c r="A704" s="17" t="s">
        <v>117</v>
      </c>
      <c r="B704" s="18" t="s">
        <v>408</v>
      </c>
      <c r="C704" s="27">
        <v>-1.024497405074039</v>
      </c>
      <c r="D704" s="27">
        <v>-1.0244974050738831</v>
      </c>
      <c r="E704" s="27">
        <v>-1.024497405073987</v>
      </c>
      <c r="F704" s="27">
        <v>-1.0244974050740909</v>
      </c>
      <c r="G704" s="27">
        <v>-1.0244974050739351</v>
      </c>
      <c r="H704" s="27">
        <v>-1.0244974050740909</v>
      </c>
      <c r="I704" s="27">
        <v>-1.024497405073987</v>
      </c>
      <c r="J704" s="27">
        <v>-4.0883736751994491</v>
      </c>
      <c r="K704" s="27">
        <v>-6.5660483830071659</v>
      </c>
      <c r="L704" s="27">
        <v>-6.629556698453186</v>
      </c>
      <c r="M704" s="27">
        <v>-12.906985531472911</v>
      </c>
      <c r="N704" s="27">
        <v>-12.88240936295559</v>
      </c>
      <c r="O704" s="27">
        <v>-12.65438164300652</v>
      </c>
      <c r="P704" s="27">
        <v>-12.647838294979341</v>
      </c>
      <c r="Q704" s="27">
        <v>-12.647838294979341</v>
      </c>
      <c r="R704" s="27">
        <v>-12.64783829497965</v>
      </c>
      <c r="S704" s="27">
        <v>-12.64783829497944</v>
      </c>
      <c r="T704" s="27">
        <v>-6.5499081234291046</v>
      </c>
      <c r="U704" s="27">
        <v>-6.549908123429053</v>
      </c>
      <c r="V704" s="27">
        <v>-6.549908123429157</v>
      </c>
      <c r="W704" s="27">
        <v>-6.5499081234292094</v>
      </c>
      <c r="X704" s="27">
        <v>-6.5499081234292094</v>
      </c>
      <c r="Y704" s="27">
        <v>-6.5499081234280627</v>
      </c>
      <c r="Z704" s="27">
        <v>-6.5499081234293133</v>
      </c>
      <c r="AA704" s="27">
        <v>-6.5499081234293133</v>
      </c>
      <c r="AB704" s="27">
        <v>-6.5499081234293133</v>
      </c>
      <c r="AC704" s="27">
        <v>-6.5499081234293133</v>
      </c>
      <c r="AD704" s="27">
        <v>-6.5499081234293133</v>
      </c>
      <c r="AE704" s="27">
        <v>0</v>
      </c>
      <c r="AF704" s="27">
        <v>0</v>
      </c>
      <c r="AG704" s="28">
        <v>0</v>
      </c>
    </row>
    <row r="705" spans="1:33" ht="15.75" customHeight="1" x14ac:dyDescent="0.2">
      <c r="A705" s="19" t="s">
        <v>117</v>
      </c>
      <c r="B705" s="20" t="s">
        <v>409</v>
      </c>
      <c r="C705" s="29">
        <v>-0.27155048061232873</v>
      </c>
      <c r="D705" s="29">
        <v>-0.27155048061248499</v>
      </c>
      <c r="E705" s="29">
        <v>-0.27155048061240677</v>
      </c>
      <c r="F705" s="29">
        <v>-0.2715504806123808</v>
      </c>
      <c r="G705" s="29">
        <v>-0.27155048061243292</v>
      </c>
      <c r="H705" s="29">
        <v>-0.27155048061243292</v>
      </c>
      <c r="I705" s="29">
        <v>-0.27155048061251108</v>
      </c>
      <c r="J705" s="29">
        <v>-0.27155048061245901</v>
      </c>
      <c r="K705" s="29">
        <v>-0.27155048061225051</v>
      </c>
      <c r="L705" s="29">
        <v>-0.2359598909150312</v>
      </c>
      <c r="M705" s="29">
        <v>0.59367507165079536</v>
      </c>
      <c r="N705" s="29">
        <v>0.68148448872033163</v>
      </c>
      <c r="O705" s="29">
        <v>1.6879284235486931</v>
      </c>
      <c r="P705" s="29">
        <v>1.7221010420330201</v>
      </c>
      <c r="Q705" s="29">
        <v>1.7221010420328371</v>
      </c>
      <c r="R705" s="29">
        <v>1.7221010420329681</v>
      </c>
      <c r="S705" s="29">
        <v>1.722101042033046</v>
      </c>
      <c r="T705" s="29">
        <v>1.7221010420328631</v>
      </c>
      <c r="U705" s="29">
        <v>1.7221010420329941</v>
      </c>
      <c r="V705" s="29">
        <v>1.722101042032941</v>
      </c>
      <c r="W705" s="29">
        <v>1.7221010420329941</v>
      </c>
      <c r="X705" s="29">
        <v>1.722101042032941</v>
      </c>
      <c r="Y705" s="29">
        <v>1.722101042032655</v>
      </c>
      <c r="Z705" s="29">
        <v>1.7221010420329941</v>
      </c>
      <c r="AA705" s="29">
        <v>1.7221010420329941</v>
      </c>
      <c r="AB705" s="29">
        <v>1.7221010420329941</v>
      </c>
      <c r="AC705" s="29">
        <v>1.7221010420329941</v>
      </c>
      <c r="AD705" s="29">
        <v>1.7221010420329941</v>
      </c>
      <c r="AE705" s="29">
        <v>0</v>
      </c>
      <c r="AF705" s="29">
        <v>0</v>
      </c>
      <c r="AG705" s="30">
        <v>0</v>
      </c>
    </row>
    <row r="706" spans="1:33" ht="15.75" customHeight="1" x14ac:dyDescent="0.2">
      <c r="A706" s="17" t="s">
        <v>117</v>
      </c>
      <c r="B706" s="18" t="s">
        <v>410</v>
      </c>
      <c r="C706" s="27">
        <v>-1.9142608966380501</v>
      </c>
      <c r="D706" s="27">
        <v>-1.914260896638259</v>
      </c>
      <c r="E706" s="27">
        <v>-1.914260896638363</v>
      </c>
      <c r="F706" s="27">
        <v>-1.914260896638259</v>
      </c>
      <c r="G706" s="27">
        <v>-1.914260896638259</v>
      </c>
      <c r="H706" s="27">
        <v>-1.914260896638259</v>
      </c>
      <c r="I706" s="27">
        <v>-1.914260896638259</v>
      </c>
      <c r="J706" s="27">
        <v>-1.914260896638154</v>
      </c>
      <c r="K706" s="27">
        <v>-1.9142608966384671</v>
      </c>
      <c r="L706" s="27">
        <v>-1.806134510889005</v>
      </c>
      <c r="M706" s="27">
        <v>-0.32784029163528322</v>
      </c>
      <c r="N706" s="27">
        <v>0.25237955439548421</v>
      </c>
      <c r="O706" s="27">
        <v>5.091346474287727</v>
      </c>
      <c r="P706" s="27">
        <v>5.2151700709325626</v>
      </c>
      <c r="Q706" s="27">
        <v>5.2151700709329791</v>
      </c>
      <c r="R706" s="27">
        <v>5.2151700709327713</v>
      </c>
      <c r="S706" s="27">
        <v>5.2151700709328752</v>
      </c>
      <c r="T706" s="27">
        <v>5.215170070932615</v>
      </c>
      <c r="U706" s="27">
        <v>5.2151700709329791</v>
      </c>
      <c r="V706" s="27">
        <v>5.2151700709327189</v>
      </c>
      <c r="W706" s="27">
        <v>5.2151700709328752</v>
      </c>
      <c r="X706" s="27">
        <v>5.2151700709327713</v>
      </c>
      <c r="Y706" s="27">
        <v>5.215170070932146</v>
      </c>
      <c r="Z706" s="27">
        <v>5.2151700709328228</v>
      </c>
      <c r="AA706" s="27">
        <v>5.2151700709328228</v>
      </c>
      <c r="AB706" s="27">
        <v>5.2151700709328228</v>
      </c>
      <c r="AC706" s="27">
        <v>5.2151700709328228</v>
      </c>
      <c r="AD706" s="27">
        <v>5.2151700709328228</v>
      </c>
      <c r="AE706" s="27">
        <v>0</v>
      </c>
      <c r="AF706" s="27">
        <v>0</v>
      </c>
      <c r="AG706" s="28">
        <v>0</v>
      </c>
    </row>
    <row r="707" spans="1:33" ht="15.75" customHeight="1" x14ac:dyDescent="0.2">
      <c r="A707" s="19" t="s">
        <v>117</v>
      </c>
      <c r="B707" s="20" t="s">
        <v>411</v>
      </c>
      <c r="C707" s="29">
        <v>-7.3520190054272039</v>
      </c>
      <c r="D707" s="29">
        <v>-7.3520190054272039</v>
      </c>
      <c r="E707" s="29">
        <v>-7.3520190054272039</v>
      </c>
      <c r="F707" s="29">
        <v>13.346529794087189</v>
      </c>
      <c r="G707" s="29">
        <v>13.346529794087189</v>
      </c>
      <c r="H707" s="29">
        <v>13.346529794087189</v>
      </c>
      <c r="I707" s="29">
        <v>13.346529794087189</v>
      </c>
      <c r="J707" s="29">
        <v>13.346529794087189</v>
      </c>
      <c r="K707" s="29">
        <v>13.346529794087189</v>
      </c>
      <c r="L707" s="29">
        <v>13.346529794087189</v>
      </c>
      <c r="M707" s="29">
        <v>13.346529794087189</v>
      </c>
      <c r="N707" s="29">
        <v>13.346529794087189</v>
      </c>
      <c r="O707" s="29">
        <v>13.346529794087189</v>
      </c>
      <c r="P707" s="29">
        <v>13.346529794087189</v>
      </c>
      <c r="Q707" s="29">
        <v>13.346529794087189</v>
      </c>
      <c r="R707" s="29">
        <v>13.346529794087189</v>
      </c>
      <c r="S707" s="29">
        <v>13.346529794087189</v>
      </c>
      <c r="T707" s="29">
        <v>13.346529794087189</v>
      </c>
      <c r="U707" s="29">
        <v>13.346529794087189</v>
      </c>
      <c r="V707" s="29">
        <v>13.346529794087189</v>
      </c>
      <c r="W707" s="29">
        <v>13.346529794087189</v>
      </c>
      <c r="X707" s="29">
        <v>13.346529794087189</v>
      </c>
      <c r="Y707" s="29">
        <v>13.346529794087189</v>
      </c>
      <c r="Z707" s="29">
        <v>13.346529794087189</v>
      </c>
      <c r="AA707" s="29">
        <v>13.346529794087189</v>
      </c>
      <c r="AB707" s="29">
        <v>13.346529794087189</v>
      </c>
      <c r="AC707" s="29">
        <v>13.346529794087189</v>
      </c>
      <c r="AD707" s="29">
        <v>13.346529794087189</v>
      </c>
      <c r="AE707" s="29">
        <v>0</v>
      </c>
      <c r="AF707" s="29">
        <v>0</v>
      </c>
      <c r="AG707" s="30">
        <v>0</v>
      </c>
    </row>
    <row r="708" spans="1:33" ht="15.75" customHeight="1" x14ac:dyDescent="0.2">
      <c r="A708" s="17" t="s">
        <v>117</v>
      </c>
      <c r="B708" s="18" t="s">
        <v>412</v>
      </c>
      <c r="C708" s="27">
        <v>-3.8227616093333319E-2</v>
      </c>
      <c r="D708" s="27">
        <v>-3.8709146475999982E-2</v>
      </c>
      <c r="E708" s="27">
        <v>-3.9190676858666652E-2</v>
      </c>
      <c r="F708" s="27">
        <v>-3.9672207241333322E-2</v>
      </c>
      <c r="G708" s="27">
        <v>-4.0153737623999992E-2</v>
      </c>
      <c r="H708" s="27">
        <v>-4.0635268006666649E-2</v>
      </c>
      <c r="I708" s="27">
        <v>-4.1116798389333298E-2</v>
      </c>
      <c r="J708" s="27">
        <v>-4.1598328771999968E-2</v>
      </c>
      <c r="K708" s="27">
        <v>-4.2079859154666631E-2</v>
      </c>
      <c r="L708" s="27">
        <v>-4.2561389537333308E-2</v>
      </c>
      <c r="M708" s="27">
        <v>-4.3042919919999992E-2</v>
      </c>
      <c r="N708" s="27">
        <v>-4.3690191085123252E-2</v>
      </c>
      <c r="O708" s="27">
        <v>-4.4337462250246491E-2</v>
      </c>
      <c r="P708" s="27">
        <v>-4.4984733415369738E-2</v>
      </c>
      <c r="Q708" s="27">
        <v>-4.5632004580492977E-2</v>
      </c>
      <c r="R708" s="27">
        <v>-4.6279275745616237E-2</v>
      </c>
      <c r="S708" s="27">
        <v>-4.692654691073949E-2</v>
      </c>
      <c r="T708" s="27">
        <v>-4.757381807586273E-2</v>
      </c>
      <c r="U708" s="27">
        <v>-4.8221089240985983E-2</v>
      </c>
      <c r="V708" s="27">
        <v>-4.8868360406109229E-2</v>
      </c>
      <c r="W708" s="27">
        <v>-4.9515631571232482E-2</v>
      </c>
      <c r="X708" s="27">
        <v>-5.0162902736355701E-2</v>
      </c>
      <c r="Y708" s="27">
        <v>-5.0810173901479017E-2</v>
      </c>
      <c r="Z708" s="27">
        <v>-5.1457445066602173E-2</v>
      </c>
      <c r="AA708" s="27">
        <v>-5.2104716231725502E-2</v>
      </c>
      <c r="AB708" s="27">
        <v>-5.2751987396848637E-2</v>
      </c>
      <c r="AC708" s="27">
        <v>-5.3399258561971981E-2</v>
      </c>
      <c r="AD708" s="27">
        <v>-5.4046529727095297E-2</v>
      </c>
      <c r="AE708" s="27">
        <v>0</v>
      </c>
      <c r="AF708" s="27">
        <v>0</v>
      </c>
      <c r="AG708" s="28">
        <v>0</v>
      </c>
    </row>
    <row r="709" spans="1:33" ht="15.75" customHeight="1" x14ac:dyDescent="0.2">
      <c r="A709" s="19" t="s">
        <v>117</v>
      </c>
      <c r="B709" s="20" t="s">
        <v>413</v>
      </c>
      <c r="C709" s="29">
        <v>-4.1475846637636142E-2</v>
      </c>
      <c r="D709" s="29">
        <v>-3.9307950416221198E-2</v>
      </c>
      <c r="E709" s="29">
        <v>-3.904846209874286E-2</v>
      </c>
      <c r="F709" s="29">
        <v>-3.4224127593661793E-2</v>
      </c>
      <c r="G709" s="29">
        <v>-3.0305902426548851E-2</v>
      </c>
      <c r="H709" s="29">
        <v>-2.4857060408581939E-2</v>
      </c>
      <c r="I709" s="29">
        <v>-2.0129926887826041E-2</v>
      </c>
      <c r="J709" s="29">
        <v>-2.1107096212556312E-2</v>
      </c>
      <c r="K709" s="29">
        <v>-2.0612177477402491E-2</v>
      </c>
      <c r="L709" s="29">
        <v>-1.8801301880119178E-2</v>
      </c>
      <c r="M709" s="29">
        <v>-1.9042569652877199E-2</v>
      </c>
      <c r="N709" s="29">
        <v>-1.911982526991924E-2</v>
      </c>
      <c r="O709" s="29">
        <v>-1.952944575653558E-2</v>
      </c>
      <c r="P709" s="29">
        <v>-1.6625734635505381E-2</v>
      </c>
      <c r="Q709" s="29">
        <v>-1.631261991859545E-2</v>
      </c>
      <c r="R709" s="29">
        <v>-1.6401129174349001E-2</v>
      </c>
      <c r="S709" s="29">
        <v>-1.6396446374207941E-2</v>
      </c>
      <c r="T709" s="29">
        <v>-1.5815608397568331E-2</v>
      </c>
      <c r="U709" s="29">
        <v>-1.5690130571167239E-2</v>
      </c>
      <c r="V709" s="29">
        <v>-1.8144740090405939E-2</v>
      </c>
      <c r="W709" s="29">
        <v>-1.9877125060253409E-2</v>
      </c>
      <c r="X709" s="29">
        <v>-1.9595683405505389E-2</v>
      </c>
      <c r="Y709" s="29">
        <v>-1.9608989346138941E-2</v>
      </c>
      <c r="Z709" s="29">
        <v>-1.8802869331140819E-2</v>
      </c>
      <c r="AA709" s="29">
        <v>-1.8624311975279941E-2</v>
      </c>
      <c r="AB709" s="29">
        <v>-1.8684980180750509E-2</v>
      </c>
      <c r="AC709" s="29">
        <v>-1.8487881540489359E-2</v>
      </c>
      <c r="AD709" s="29">
        <v>-1.8183382675572211E-2</v>
      </c>
      <c r="AE709" s="29">
        <v>0</v>
      </c>
      <c r="AF709" s="29">
        <v>0</v>
      </c>
      <c r="AG709" s="30">
        <v>0</v>
      </c>
    </row>
    <row r="710" spans="1:33" ht="15.75" customHeight="1" x14ac:dyDescent="0.2">
      <c r="A710" s="17" t="s">
        <v>117</v>
      </c>
      <c r="B710" s="18" t="s">
        <v>414</v>
      </c>
      <c r="C710" s="27">
        <v>-3.1174903155735539E-3</v>
      </c>
      <c r="D710" s="27">
        <v>-2.9139120429177621E-3</v>
      </c>
      <c r="E710" s="27">
        <v>-2.8906699372466429E-3</v>
      </c>
      <c r="F710" s="27">
        <v>-2.2722953041522608E-3</v>
      </c>
      <c r="G710" s="27">
        <v>-1.8386468457208499E-3</v>
      </c>
      <c r="H710" s="27">
        <v>-1.2578744649035111E-3</v>
      </c>
      <c r="I710" s="27">
        <v>-7.4524214751225059E-4</v>
      </c>
      <c r="J710" s="27">
        <v>-7.3714033551811053E-4</v>
      </c>
      <c r="K710" s="27">
        <v>-7.5362752274292185E-4</v>
      </c>
      <c r="L710" s="27">
        <v>-6.1675553719620524E-4</v>
      </c>
      <c r="M710" s="27">
        <v>-6.3241611086435037E-4</v>
      </c>
      <c r="N710" s="27">
        <v>-7.6096294352105784E-4</v>
      </c>
      <c r="O710" s="27">
        <v>-8.8412325858947579E-4</v>
      </c>
      <c r="P710" s="27">
        <v>-5.805572477269081E-4</v>
      </c>
      <c r="Q710" s="27">
        <v>-4.8651182768420402E-4</v>
      </c>
      <c r="R710" s="27">
        <v>-6.037804962806181E-4</v>
      </c>
      <c r="S710" s="27">
        <v>-6.9501587874246215E-4</v>
      </c>
      <c r="T710" s="27">
        <v>-7.1882171233208201E-4</v>
      </c>
      <c r="U710" s="27">
        <v>-7.7719790185448549E-4</v>
      </c>
      <c r="V710" s="27">
        <v>-1.038557507408378E-3</v>
      </c>
      <c r="W710" s="27">
        <v>-1.2301040469402051E-3</v>
      </c>
      <c r="X710" s="27">
        <v>-1.2570288879511439E-3</v>
      </c>
      <c r="Y710" s="27">
        <v>-1.2998181370586341E-3</v>
      </c>
      <c r="Z710" s="27">
        <v>-1.2516264813603609E-3</v>
      </c>
      <c r="AA710" s="27">
        <v>-1.250224703245571E-3</v>
      </c>
      <c r="AB710" s="27">
        <v>-1.272130925488324E-3</v>
      </c>
      <c r="AC710" s="27">
        <v>-1.279051867757374E-3</v>
      </c>
      <c r="AD710" s="27">
        <v>-1.275007569795576E-3</v>
      </c>
      <c r="AE710" s="27">
        <v>0</v>
      </c>
      <c r="AF710" s="27">
        <v>0</v>
      </c>
      <c r="AG710" s="28">
        <v>0</v>
      </c>
    </row>
    <row r="711" spans="1:33" ht="15.75" customHeight="1" x14ac:dyDescent="0.2">
      <c r="A711" s="19" t="s">
        <v>117</v>
      </c>
      <c r="B711" s="20" t="s">
        <v>415</v>
      </c>
      <c r="C711" s="29">
        <v>-1.756524508372783E-2</v>
      </c>
      <c r="D711" s="29">
        <v>-1.680981179198647E-2</v>
      </c>
      <c r="E711" s="29">
        <v>-1.6591214486416109E-2</v>
      </c>
      <c r="F711" s="29">
        <v>-1.4514488677554839E-2</v>
      </c>
      <c r="G711" s="29">
        <v>-1.2918938479352391E-2</v>
      </c>
      <c r="H711" s="29">
        <v>-1.0804929753566809E-2</v>
      </c>
      <c r="I711" s="29">
        <v>-8.8258843975745644E-3</v>
      </c>
      <c r="J711" s="29">
        <v>-8.3663290135458507E-3</v>
      </c>
      <c r="K711" s="29">
        <v>-8.015120839721248E-3</v>
      </c>
      <c r="L711" s="29">
        <v>-7.217020277287209E-3</v>
      </c>
      <c r="M711" s="29">
        <v>-6.9010762917616547E-3</v>
      </c>
      <c r="N711" s="29">
        <v>-6.9692037914625936E-3</v>
      </c>
      <c r="O711" s="29">
        <v>-7.0682393818188704E-3</v>
      </c>
      <c r="P711" s="29">
        <v>-5.8742918117427878E-3</v>
      </c>
      <c r="Q711" s="29">
        <v>-5.3029955652785449E-3</v>
      </c>
      <c r="R711" s="29">
        <v>-5.4400843082511013E-3</v>
      </c>
      <c r="S711" s="29">
        <v>-5.5080362294075173E-3</v>
      </c>
      <c r="T711" s="29">
        <v>-5.2940539393704468E-3</v>
      </c>
      <c r="U711" s="29">
        <v>-5.2964031732231449E-3</v>
      </c>
      <c r="V711" s="29">
        <v>-6.3430879786007394E-3</v>
      </c>
      <c r="W711" s="29">
        <v>-7.0781634801183376E-3</v>
      </c>
      <c r="X711" s="29">
        <v>-7.027688550410336E-3</v>
      </c>
      <c r="Y711" s="29">
        <v>-7.0814693107060407E-3</v>
      </c>
      <c r="Z711" s="29">
        <v>-6.7070526344282172E-3</v>
      </c>
      <c r="AA711" s="29">
        <v>-6.5836813689626296E-3</v>
      </c>
      <c r="AB711" s="29">
        <v>-6.5925148102271864E-3</v>
      </c>
      <c r="AC711" s="29">
        <v>-6.5417055879640222E-3</v>
      </c>
      <c r="AD711" s="29">
        <v>-6.4492182799835212E-3</v>
      </c>
      <c r="AE711" s="29">
        <v>0</v>
      </c>
      <c r="AF711" s="29">
        <v>0</v>
      </c>
      <c r="AG711" s="30">
        <v>0</v>
      </c>
    </row>
    <row r="712" spans="1:33" ht="15.75" customHeight="1" x14ac:dyDescent="0.2">
      <c r="A712" s="17" t="s">
        <v>117</v>
      </c>
      <c r="B712" s="18" t="s">
        <v>416</v>
      </c>
      <c r="C712" s="27">
        <v>-1.7423317694684849E-2</v>
      </c>
      <c r="D712" s="27">
        <v>-1.6624944170186819E-2</v>
      </c>
      <c r="E712" s="27">
        <v>-1.6381297764416401E-2</v>
      </c>
      <c r="F712" s="27">
        <v>-1.4223709532920081E-2</v>
      </c>
      <c r="G712" s="27">
        <v>-1.2565627778484179E-2</v>
      </c>
      <c r="H712" s="27">
        <v>-1.0376206812422101E-2</v>
      </c>
      <c r="I712" s="27">
        <v>-8.3295507903284258E-3</v>
      </c>
      <c r="J712" s="27">
        <v>-7.8520234519343229E-3</v>
      </c>
      <c r="K712" s="27">
        <v>-7.4870660223376522E-3</v>
      </c>
      <c r="L712" s="27">
        <v>-6.6623670055643344E-3</v>
      </c>
      <c r="M712" s="27">
        <v>-6.3359375236462746E-3</v>
      </c>
      <c r="N712" s="27">
        <v>-6.4059056251866003E-3</v>
      </c>
      <c r="O712" s="27">
        <v>-6.5077327997709912E-3</v>
      </c>
      <c r="P712" s="27">
        <v>-5.2772204959419368E-3</v>
      </c>
      <c r="Q712" s="27">
        <v>-4.6903469783764152E-3</v>
      </c>
      <c r="R712" s="27">
        <v>-4.823866569111648E-3</v>
      </c>
      <c r="S712" s="27">
        <v>-4.8925839522903324E-3</v>
      </c>
      <c r="T712" s="27">
        <v>-4.6971867330499887E-3</v>
      </c>
      <c r="U712" s="27">
        <v>-4.7043585057740048E-3</v>
      </c>
      <c r="V712" s="27">
        <v>-5.6896224734781049E-3</v>
      </c>
      <c r="W712" s="27">
        <v>-6.3829721896562523E-3</v>
      </c>
      <c r="X712" s="27">
        <v>-6.3405035431930322E-3</v>
      </c>
      <c r="Y712" s="27">
        <v>-6.3956252537023962E-3</v>
      </c>
      <c r="Z712" s="27">
        <v>-6.0496300015125343E-3</v>
      </c>
      <c r="AA712" s="27">
        <v>-5.9387090468821383E-3</v>
      </c>
      <c r="AB712" s="27">
        <v>-5.9515529150500771E-3</v>
      </c>
      <c r="AC712" s="27">
        <v>-5.908472760390888E-3</v>
      </c>
      <c r="AD712" s="27">
        <v>-5.8262938751794877E-3</v>
      </c>
      <c r="AE712" s="27">
        <v>0</v>
      </c>
      <c r="AF712" s="27">
        <v>0</v>
      </c>
      <c r="AG712" s="28">
        <v>0</v>
      </c>
    </row>
    <row r="713" spans="1:33" ht="15.75" customHeight="1" x14ac:dyDescent="0.2">
      <c r="A713" s="19" t="s">
        <v>117</v>
      </c>
      <c r="B713" s="20" t="s">
        <v>417</v>
      </c>
      <c r="C713" s="29">
        <v>-3.3697935436499049E-3</v>
      </c>
      <c r="D713" s="29">
        <v>-2.959282411130163E-3</v>
      </c>
      <c r="E713" s="29">
        <v>-3.1852799106637038E-3</v>
      </c>
      <c r="F713" s="29">
        <v>-3.213634079034613E-3</v>
      </c>
      <c r="G713" s="29">
        <v>-2.9826893229914211E-3</v>
      </c>
      <c r="H713" s="29">
        <v>-2.4180493776895249E-3</v>
      </c>
      <c r="I713" s="29">
        <v>-2.2292495524107959E-3</v>
      </c>
      <c r="J713" s="29">
        <v>-4.1516034115580231E-3</v>
      </c>
      <c r="K713" s="29">
        <v>-4.3563630926006739E-3</v>
      </c>
      <c r="L713" s="29">
        <v>-4.3051590600714342E-3</v>
      </c>
      <c r="M713" s="29">
        <v>-5.1731397266049171E-3</v>
      </c>
      <c r="N713" s="29">
        <v>-4.9837529097489907E-3</v>
      </c>
      <c r="O713" s="29">
        <v>-5.0693503163562427E-3</v>
      </c>
      <c r="P713" s="29">
        <v>-4.8936650800937512E-3</v>
      </c>
      <c r="Q713" s="29">
        <v>-5.8327655472562856E-3</v>
      </c>
      <c r="R713" s="29">
        <v>-5.5333978007056309E-3</v>
      </c>
      <c r="S713" s="29">
        <v>-5.3008103137676269E-3</v>
      </c>
      <c r="T713" s="29">
        <v>-5.1055460128158186E-3</v>
      </c>
      <c r="U713" s="29">
        <v>-4.912170990315599E-3</v>
      </c>
      <c r="V713" s="29">
        <v>-5.0734721309187141E-3</v>
      </c>
      <c r="W713" s="29">
        <v>-5.1858853435386128E-3</v>
      </c>
      <c r="X713" s="29">
        <v>-4.9704624239508719E-3</v>
      </c>
      <c r="Y713" s="29">
        <v>-4.8320766446718691E-3</v>
      </c>
      <c r="Z713" s="29">
        <v>-4.7945602138397114E-3</v>
      </c>
      <c r="AA713" s="29">
        <v>-4.8516968561896001E-3</v>
      </c>
      <c r="AB713" s="29">
        <v>-4.868781529984924E-3</v>
      </c>
      <c r="AC713" s="29">
        <v>-4.7586513243770738E-3</v>
      </c>
      <c r="AD713" s="29">
        <v>-4.6328629506136232E-3</v>
      </c>
      <c r="AE713" s="29">
        <v>0</v>
      </c>
      <c r="AF713" s="29">
        <v>0</v>
      </c>
      <c r="AG713" s="30">
        <v>0</v>
      </c>
    </row>
    <row r="714" spans="1:33" ht="15.75" customHeight="1" x14ac:dyDescent="0.2">
      <c r="A714" s="17" t="s">
        <v>117</v>
      </c>
      <c r="B714" s="18" t="s">
        <v>418</v>
      </c>
      <c r="C714" s="27">
        <v>0</v>
      </c>
      <c r="D714" s="27">
        <v>0</v>
      </c>
      <c r="E714" s="27">
        <v>0</v>
      </c>
      <c r="F714" s="27">
        <v>0</v>
      </c>
      <c r="G714" s="27">
        <v>0</v>
      </c>
      <c r="H714" s="27">
        <v>0</v>
      </c>
      <c r="I714" s="27">
        <v>0</v>
      </c>
      <c r="J714" s="27">
        <v>0</v>
      </c>
      <c r="K714" s="27">
        <v>0</v>
      </c>
      <c r="L714" s="27">
        <v>0</v>
      </c>
      <c r="M714" s="27">
        <v>0</v>
      </c>
      <c r="N714" s="27">
        <v>0</v>
      </c>
      <c r="O714" s="27">
        <v>0</v>
      </c>
      <c r="P714" s="27">
        <v>0</v>
      </c>
      <c r="Q714" s="27">
        <v>0</v>
      </c>
      <c r="R714" s="27">
        <v>0</v>
      </c>
      <c r="S714" s="27">
        <v>0</v>
      </c>
      <c r="T714" s="27">
        <v>0</v>
      </c>
      <c r="U714" s="27">
        <v>0</v>
      </c>
      <c r="V714" s="27">
        <v>0</v>
      </c>
      <c r="W714" s="27">
        <v>0</v>
      </c>
      <c r="X714" s="27">
        <v>0</v>
      </c>
      <c r="Y714" s="27">
        <v>0</v>
      </c>
      <c r="Z714" s="27">
        <v>0</v>
      </c>
      <c r="AA714" s="27">
        <v>0</v>
      </c>
      <c r="AB714" s="27">
        <v>0</v>
      </c>
      <c r="AC714" s="27">
        <v>0</v>
      </c>
      <c r="AD714" s="27">
        <v>0</v>
      </c>
      <c r="AE714" s="27">
        <v>0</v>
      </c>
      <c r="AF714" s="27">
        <v>0</v>
      </c>
      <c r="AG714" s="28">
        <v>0</v>
      </c>
    </row>
    <row r="715" spans="1:33" ht="15.75" customHeight="1" x14ac:dyDescent="0.2">
      <c r="A715" s="17" t="s">
        <v>117</v>
      </c>
      <c r="B715" s="18" t="s">
        <v>419</v>
      </c>
      <c r="C715" s="27">
        <v>-1.7690030027901009</v>
      </c>
      <c r="D715" s="27">
        <v>0.6417710575091955</v>
      </c>
      <c r="E715" s="27">
        <v>-0.17880788437108369</v>
      </c>
      <c r="F715" s="27">
        <v>-1.871767354977055</v>
      </c>
      <c r="G715" s="27">
        <v>-0.66552755267771446</v>
      </c>
      <c r="H715" s="27">
        <v>2.7929225897263432</v>
      </c>
      <c r="I715" s="27">
        <v>-1.032375882458082</v>
      </c>
      <c r="J715" s="27">
        <v>9.363328029448377E-2</v>
      </c>
      <c r="K715" s="27">
        <v>0.65401226687935354</v>
      </c>
      <c r="L715" s="27">
        <v>0.77475072741712414</v>
      </c>
      <c r="M715" s="27">
        <v>-1.979715596716487</v>
      </c>
      <c r="N715" s="27">
        <v>-1.027436222872061</v>
      </c>
      <c r="O715" s="27">
        <v>0.75086457390695571</v>
      </c>
      <c r="P715" s="27">
        <v>-0.24048996226714481</v>
      </c>
      <c r="Q715" s="27">
        <v>0.48155414547922071</v>
      </c>
      <c r="R715" s="27">
        <v>0.24800133907201691</v>
      </c>
      <c r="S715" s="27">
        <v>0.7614762176990636</v>
      </c>
      <c r="T715" s="27">
        <v>1.2926884658683591</v>
      </c>
      <c r="U715" s="27">
        <v>0.1218085203080662</v>
      </c>
      <c r="V715" s="27">
        <v>1.339332980590713</v>
      </c>
      <c r="W715" s="27">
        <v>1.0145862368806891</v>
      </c>
      <c r="X715" s="27">
        <v>-1.3851528553871051</v>
      </c>
      <c r="Y715" s="27">
        <v>-2.8740779173506579</v>
      </c>
      <c r="Z715" s="27">
        <v>-2.64974870687062</v>
      </c>
      <c r="AA715" s="27">
        <v>-3.3834476436390628</v>
      </c>
      <c r="AB715" s="27">
        <v>-4.1171465804072982</v>
      </c>
      <c r="AC715" s="27">
        <v>-4.8508455171755331</v>
      </c>
      <c r="AD715" s="27">
        <v>-5.5845444539439768</v>
      </c>
      <c r="AE715" s="27">
        <v>-5.5845444539439768</v>
      </c>
      <c r="AF715" s="27">
        <v>-5.5845444539439768</v>
      </c>
      <c r="AG715" s="28">
        <v>-5.5845444539439768</v>
      </c>
    </row>
    <row r="716" spans="1:33" ht="15.75" customHeight="1" x14ac:dyDescent="0.2">
      <c r="A716" s="21" t="s">
        <v>421</v>
      </c>
      <c r="B716" s="18"/>
      <c r="C716" s="27">
        <f t="shared" ref="C716:AD716" si="0">SUM(C2:C715)</f>
        <v>-918.01534866516477</v>
      </c>
      <c r="D716" s="27">
        <f t="shared" si="0"/>
        <v>-928.24426767031639</v>
      </c>
      <c r="E716" s="27">
        <f t="shared" si="0"/>
        <v>-906.23401895806353</v>
      </c>
      <c r="F716" s="27">
        <f t="shared" si="0"/>
        <v>-833.92384437944236</v>
      </c>
      <c r="G716" s="27">
        <f t="shared" si="0"/>
        <v>-907.95215497496474</v>
      </c>
      <c r="H716" s="27">
        <f t="shared" si="0"/>
        <v>-874.47164014947566</v>
      </c>
      <c r="I716" s="27">
        <f t="shared" si="0"/>
        <v>-885.21810911798354</v>
      </c>
      <c r="J716" s="27">
        <f t="shared" si="0"/>
        <v>-833.36403376806163</v>
      </c>
      <c r="K716" s="27">
        <f t="shared" si="0"/>
        <v>-803.00840773593745</v>
      </c>
      <c r="L716" s="27">
        <f t="shared" si="0"/>
        <v>-741.19097393376853</v>
      </c>
      <c r="M716" s="27">
        <f t="shared" si="0"/>
        <v>-760.88489596757358</v>
      </c>
      <c r="N716" s="27">
        <f t="shared" si="0"/>
        <v>-833.64036782409858</v>
      </c>
      <c r="O716" s="27">
        <f t="shared" si="0"/>
        <v>-930.61742045920187</v>
      </c>
      <c r="P716" s="27">
        <f t="shared" si="0"/>
        <v>-1021.501137291479</v>
      </c>
      <c r="Q716" s="27">
        <f t="shared" si="0"/>
        <v>-1044.1168215765413</v>
      </c>
      <c r="R716" s="27">
        <f t="shared" si="0"/>
        <v>-1040.9566219879646</v>
      </c>
      <c r="S716" s="27">
        <f t="shared" si="0"/>
        <v>-1084.3816061169498</v>
      </c>
      <c r="T716" s="27">
        <f t="shared" si="0"/>
        <v>-1031.8741778382346</v>
      </c>
      <c r="U716" s="27">
        <f t="shared" si="0"/>
        <v>-1018.387027827306</v>
      </c>
      <c r="V716" s="27">
        <f t="shared" si="0"/>
        <v>-1008.7155407093167</v>
      </c>
      <c r="W716" s="27">
        <f t="shared" si="0"/>
        <v>-996.81455310281933</v>
      </c>
      <c r="X716" s="27">
        <f t="shared" si="0"/>
        <v>-1030.4590506034251</v>
      </c>
      <c r="Y716" s="27">
        <f t="shared" si="0"/>
        <v>-1042.8225759599411</v>
      </c>
      <c r="Z716" s="27">
        <f t="shared" si="0"/>
        <v>-1035.2591990647943</v>
      </c>
      <c r="AA716" s="27">
        <f t="shared" si="0"/>
        <v>-1040.87668039916</v>
      </c>
      <c r="AB716" s="27">
        <f t="shared" si="0"/>
        <v>-1046.6622226596241</v>
      </c>
      <c r="AC716" s="27">
        <f t="shared" si="0"/>
        <v>-1052.3303412413875</v>
      </c>
      <c r="AD716" s="27">
        <f t="shared" si="0"/>
        <v>-1058.0083431946759</v>
      </c>
      <c r="AE716" s="27"/>
      <c r="AF716" s="27"/>
      <c r="AG716" s="28"/>
    </row>
    <row r="717" spans="1:33" ht="15.75" customHeight="1" x14ac:dyDescent="0.2">
      <c r="A717" s="17"/>
      <c r="B717" s="18"/>
      <c r="C717" s="27"/>
      <c r="D717" s="27"/>
      <c r="E717" s="27"/>
      <c r="F717" s="27"/>
      <c r="G717" s="27"/>
      <c r="H717" s="27"/>
      <c r="I717" s="27"/>
      <c r="J717" s="27"/>
      <c r="K717" s="27"/>
      <c r="L717" s="27"/>
      <c r="M717" s="27"/>
      <c r="N717" s="27"/>
      <c r="O717" s="27"/>
      <c r="P717" s="27"/>
      <c r="Q717" s="27"/>
      <c r="R717" s="27"/>
      <c r="S717" s="27"/>
      <c r="T717" s="27"/>
      <c r="U717" s="27"/>
      <c r="V717" s="27"/>
      <c r="W717" s="27"/>
      <c r="X717" s="27"/>
      <c r="Y717" s="27"/>
      <c r="Z717" s="27"/>
      <c r="AA717" s="27"/>
      <c r="AB717" s="27"/>
      <c r="AC717" s="27"/>
      <c r="AD717" s="27"/>
      <c r="AE717" s="27"/>
      <c r="AF717" s="27"/>
      <c r="AG717" s="28"/>
    </row>
    <row r="718" spans="1:33" ht="15.75" customHeight="1" x14ac:dyDescent="0.2">
      <c r="A718" s="17"/>
      <c r="B718" s="18"/>
      <c r="C718" s="27"/>
      <c r="D718" s="27"/>
      <c r="E718" s="27"/>
      <c r="F718" s="27"/>
      <c r="G718" s="27"/>
      <c r="H718" s="27"/>
      <c r="I718" s="27"/>
      <c r="J718" s="27"/>
      <c r="K718" s="27"/>
      <c r="L718" s="27"/>
      <c r="M718" s="27"/>
      <c r="N718" s="27"/>
      <c r="O718" s="27"/>
      <c r="P718" s="27"/>
      <c r="Q718" s="27"/>
      <c r="R718" s="27"/>
      <c r="S718" s="27"/>
      <c r="T718" s="27"/>
      <c r="U718" s="27"/>
      <c r="V718" s="27"/>
      <c r="W718" s="27"/>
      <c r="X718" s="27"/>
      <c r="Y718" s="27"/>
      <c r="Z718" s="27"/>
      <c r="AA718" s="27"/>
      <c r="AB718" s="27"/>
      <c r="AC718" s="27"/>
      <c r="AD718" s="27"/>
      <c r="AE718" s="27"/>
      <c r="AF718" s="27"/>
      <c r="AG718" s="28"/>
    </row>
    <row r="719" spans="1:33" ht="15.75" customHeight="1" x14ac:dyDescent="0.2">
      <c r="A719" s="17"/>
      <c r="B719" s="18"/>
      <c r="C719" s="27"/>
      <c r="D719" s="27"/>
      <c r="E719" s="27"/>
      <c r="F719" s="27"/>
      <c r="G719" s="27"/>
      <c r="H719" s="27"/>
      <c r="I719" s="27"/>
      <c r="J719" s="27"/>
      <c r="K719" s="27"/>
      <c r="L719" s="27"/>
      <c r="M719" s="27"/>
      <c r="N719" s="27"/>
      <c r="O719" s="27"/>
      <c r="P719" s="27"/>
      <c r="Q719" s="27"/>
      <c r="R719" s="27"/>
      <c r="S719" s="27"/>
      <c r="T719" s="27"/>
      <c r="U719" s="27"/>
      <c r="V719" s="27"/>
      <c r="W719" s="27"/>
      <c r="X719" s="27"/>
      <c r="Y719" s="27"/>
      <c r="Z719" s="27"/>
      <c r="AA719" s="27"/>
      <c r="AB719" s="27"/>
      <c r="AC719" s="27"/>
      <c r="AD719" s="27"/>
      <c r="AE719" s="27"/>
      <c r="AF719" s="27"/>
      <c r="AG719" s="28"/>
    </row>
    <row r="720" spans="1:33" ht="15.75" customHeight="1" x14ac:dyDescent="0.2">
      <c r="A720" s="17"/>
      <c r="B720" s="18"/>
      <c r="C720" s="27"/>
      <c r="D720" s="27"/>
      <c r="E720" s="27"/>
      <c r="F720" s="27"/>
      <c r="G720" s="27"/>
      <c r="H720" s="27"/>
      <c r="I720" s="27"/>
      <c r="J720" s="27"/>
      <c r="K720" s="27"/>
      <c r="L720" s="27"/>
      <c r="M720" s="27"/>
      <c r="N720" s="27"/>
      <c r="O720" s="27"/>
      <c r="P720" s="27"/>
      <c r="Q720" s="27"/>
      <c r="R720" s="27"/>
      <c r="S720" s="27"/>
      <c r="T720" s="27"/>
      <c r="U720" s="27"/>
      <c r="V720" s="27"/>
      <c r="W720" s="27"/>
      <c r="X720" s="27"/>
      <c r="Y720" s="27"/>
      <c r="Z720" s="27"/>
      <c r="AA720" s="27"/>
      <c r="AB720" s="27"/>
      <c r="AC720" s="27"/>
      <c r="AD720" s="27"/>
      <c r="AE720" s="27"/>
      <c r="AF720" s="27"/>
      <c r="AG720" s="28"/>
    </row>
    <row r="721" spans="1:33" ht="15.75" customHeight="1" x14ac:dyDescent="0.2">
      <c r="A721" s="17"/>
      <c r="B721" s="18"/>
      <c r="C721" s="27"/>
      <c r="D721" s="27"/>
      <c r="E721" s="27"/>
      <c r="F721" s="27"/>
      <c r="G721" s="27"/>
      <c r="H721" s="27"/>
      <c r="I721" s="27"/>
      <c r="J721" s="27"/>
      <c r="K721" s="27"/>
      <c r="L721" s="27"/>
      <c r="M721" s="27"/>
      <c r="N721" s="27"/>
      <c r="O721" s="27"/>
      <c r="P721" s="27"/>
      <c r="Q721" s="27"/>
      <c r="R721" s="27"/>
      <c r="S721" s="27"/>
      <c r="T721" s="27"/>
      <c r="U721" s="27"/>
      <c r="V721" s="27"/>
      <c r="W721" s="27"/>
      <c r="X721" s="27"/>
      <c r="Y721" s="27"/>
      <c r="Z721" s="27"/>
      <c r="AA721" s="27"/>
      <c r="AB721" s="27"/>
      <c r="AC721" s="27"/>
      <c r="AD721" s="27"/>
      <c r="AE721" s="27"/>
      <c r="AF721" s="27"/>
      <c r="AG721" s="28"/>
    </row>
    <row r="722" spans="1:33" ht="15.75" customHeight="1" x14ac:dyDescent="0.2">
      <c r="A722" s="17"/>
      <c r="B722" s="18"/>
      <c r="C722" s="27"/>
      <c r="D722" s="27"/>
      <c r="E722" s="27"/>
      <c r="F722" s="27"/>
      <c r="G722" s="27"/>
      <c r="H722" s="27"/>
      <c r="I722" s="27"/>
      <c r="J722" s="27"/>
      <c r="K722" s="27"/>
      <c r="L722" s="27"/>
      <c r="M722" s="27"/>
      <c r="N722" s="27"/>
      <c r="O722" s="27"/>
      <c r="P722" s="27"/>
      <c r="Q722" s="27"/>
      <c r="R722" s="27"/>
      <c r="S722" s="27"/>
      <c r="T722" s="27"/>
      <c r="U722" s="27"/>
      <c r="V722" s="27"/>
      <c r="W722" s="27"/>
      <c r="X722" s="27"/>
      <c r="Y722" s="27"/>
      <c r="Z722" s="27"/>
      <c r="AA722" s="27"/>
      <c r="AB722" s="27"/>
      <c r="AC722" s="27"/>
      <c r="AD722" s="27"/>
      <c r="AE722" s="27"/>
      <c r="AF722" s="27"/>
      <c r="AG722" s="28"/>
    </row>
    <row r="723" spans="1:33" ht="15.75" customHeight="1" x14ac:dyDescent="0.2">
      <c r="A723" s="17"/>
      <c r="B723" s="18"/>
      <c r="C723" s="27"/>
      <c r="D723" s="27"/>
      <c r="E723" s="27"/>
      <c r="F723" s="27"/>
      <c r="G723" s="27"/>
      <c r="H723" s="27"/>
      <c r="I723" s="27"/>
      <c r="J723" s="27"/>
      <c r="K723" s="27"/>
      <c r="L723" s="27"/>
      <c r="M723" s="27"/>
      <c r="N723" s="27"/>
      <c r="O723" s="27"/>
      <c r="P723" s="27"/>
      <c r="Q723" s="27"/>
      <c r="R723" s="27"/>
      <c r="S723" s="27"/>
      <c r="T723" s="27"/>
      <c r="U723" s="27"/>
      <c r="V723" s="27"/>
      <c r="W723" s="27"/>
      <c r="X723" s="27"/>
      <c r="Y723" s="27"/>
      <c r="Z723" s="27"/>
      <c r="AA723" s="27"/>
      <c r="AB723" s="27"/>
      <c r="AC723" s="27"/>
      <c r="AD723" s="27"/>
      <c r="AE723" s="27"/>
      <c r="AF723" s="27"/>
      <c r="AG723" s="28"/>
    </row>
    <row r="724" spans="1:33" ht="15.75" customHeight="1" x14ac:dyDescent="0.2">
      <c r="A724" s="17"/>
      <c r="B724" s="18"/>
      <c r="C724" s="27"/>
      <c r="D724" s="27"/>
      <c r="E724" s="27"/>
      <c r="F724" s="27"/>
      <c r="G724" s="27"/>
      <c r="H724" s="27"/>
      <c r="I724" s="27"/>
      <c r="J724" s="27"/>
      <c r="K724" s="27"/>
      <c r="L724" s="27"/>
      <c r="M724" s="27"/>
      <c r="N724" s="27"/>
      <c r="O724" s="27"/>
      <c r="P724" s="27"/>
      <c r="Q724" s="27"/>
      <c r="R724" s="27"/>
      <c r="S724" s="27"/>
      <c r="T724" s="27"/>
      <c r="U724" s="27"/>
      <c r="V724" s="27"/>
      <c r="W724" s="27"/>
      <c r="X724" s="27"/>
      <c r="Y724" s="27"/>
      <c r="Z724" s="27"/>
      <c r="AA724" s="27"/>
      <c r="AB724" s="27"/>
      <c r="AC724" s="27"/>
      <c r="AD724" s="27"/>
      <c r="AE724" s="27"/>
      <c r="AF724" s="27"/>
      <c r="AG724" s="28"/>
    </row>
    <row r="725" spans="1:33" ht="15.75" customHeight="1" x14ac:dyDescent="0.2">
      <c r="A725" s="17"/>
      <c r="B725" s="18"/>
      <c r="C725" s="27"/>
      <c r="D725" s="27"/>
      <c r="E725" s="27"/>
      <c r="F725" s="27"/>
      <c r="G725" s="27"/>
      <c r="H725" s="27"/>
      <c r="I725" s="27"/>
      <c r="J725" s="27"/>
      <c r="K725" s="27"/>
      <c r="L725" s="27"/>
      <c r="M725" s="27"/>
      <c r="N725" s="27"/>
      <c r="O725" s="27"/>
      <c r="P725" s="27"/>
      <c r="Q725" s="27"/>
      <c r="R725" s="27"/>
      <c r="S725" s="27"/>
      <c r="T725" s="27"/>
      <c r="U725" s="27"/>
      <c r="V725" s="27"/>
      <c r="W725" s="27"/>
      <c r="X725" s="27"/>
      <c r="Y725" s="27"/>
      <c r="Z725" s="27"/>
      <c r="AA725" s="27"/>
      <c r="AB725" s="27"/>
      <c r="AC725" s="27"/>
      <c r="AD725" s="27"/>
      <c r="AE725" s="27"/>
      <c r="AF725" s="27"/>
      <c r="AG725" s="28"/>
    </row>
    <row r="726" spans="1:33" ht="15.75" customHeight="1" x14ac:dyDescent="0.2">
      <c r="A726" s="17"/>
      <c r="B726" s="18"/>
      <c r="C726" s="27"/>
      <c r="D726" s="27"/>
      <c r="E726" s="27"/>
      <c r="F726" s="27"/>
      <c r="G726" s="27"/>
      <c r="H726" s="27"/>
      <c r="I726" s="27"/>
      <c r="J726" s="27"/>
      <c r="K726" s="27"/>
      <c r="L726" s="27"/>
      <c r="M726" s="27"/>
      <c r="N726" s="27"/>
      <c r="O726" s="27"/>
      <c r="P726" s="27"/>
      <c r="Q726" s="27"/>
      <c r="R726" s="27"/>
      <c r="S726" s="27"/>
      <c r="T726" s="27"/>
      <c r="U726" s="27"/>
      <c r="V726" s="27"/>
      <c r="W726" s="27"/>
      <c r="X726" s="27"/>
      <c r="Y726" s="27"/>
      <c r="Z726" s="27"/>
      <c r="AA726" s="27"/>
      <c r="AB726" s="27"/>
      <c r="AC726" s="27"/>
      <c r="AD726" s="27"/>
      <c r="AE726" s="27"/>
      <c r="AF726" s="27"/>
      <c r="AG726" s="28"/>
    </row>
    <row r="727" spans="1:33" ht="15.75" customHeight="1" x14ac:dyDescent="0.2">
      <c r="A727" s="17"/>
      <c r="B727" s="18"/>
      <c r="C727" s="27"/>
      <c r="D727" s="27"/>
      <c r="E727" s="27"/>
      <c r="F727" s="27"/>
      <c r="G727" s="27"/>
      <c r="H727" s="27"/>
      <c r="I727" s="27"/>
      <c r="J727" s="27"/>
      <c r="K727" s="27"/>
      <c r="L727" s="27"/>
      <c r="M727" s="27"/>
      <c r="N727" s="27"/>
      <c r="O727" s="27"/>
      <c r="P727" s="27"/>
      <c r="Q727" s="27"/>
      <c r="R727" s="27"/>
      <c r="S727" s="27"/>
      <c r="T727" s="27"/>
      <c r="U727" s="27"/>
      <c r="V727" s="27"/>
      <c r="W727" s="27"/>
      <c r="X727" s="27"/>
      <c r="Y727" s="27"/>
      <c r="Z727" s="27"/>
      <c r="AA727" s="27"/>
      <c r="AB727" s="27"/>
      <c r="AC727" s="27"/>
      <c r="AD727" s="27"/>
      <c r="AE727" s="27"/>
      <c r="AF727" s="27"/>
      <c r="AG727" s="28"/>
    </row>
    <row r="728" spans="1:33" ht="15.75" customHeight="1" x14ac:dyDescent="0.2">
      <c r="A728" s="17"/>
      <c r="B728" s="18"/>
      <c r="C728" s="27"/>
      <c r="D728" s="27"/>
      <c r="E728" s="27"/>
      <c r="F728" s="27"/>
      <c r="G728" s="27"/>
      <c r="H728" s="27"/>
      <c r="I728" s="27"/>
      <c r="J728" s="27"/>
      <c r="K728" s="27"/>
      <c r="L728" s="27"/>
      <c r="M728" s="27"/>
      <c r="N728" s="27"/>
      <c r="O728" s="27"/>
      <c r="P728" s="27"/>
      <c r="Q728" s="27"/>
      <c r="R728" s="27"/>
      <c r="S728" s="27"/>
      <c r="T728" s="27"/>
      <c r="U728" s="27"/>
      <c r="V728" s="27"/>
      <c r="W728" s="27"/>
      <c r="X728" s="27"/>
      <c r="Y728" s="27"/>
      <c r="Z728" s="27"/>
      <c r="AA728" s="27"/>
      <c r="AB728" s="27"/>
      <c r="AC728" s="27"/>
      <c r="AD728" s="27"/>
      <c r="AE728" s="27"/>
      <c r="AF728" s="27"/>
      <c r="AG728" s="28"/>
    </row>
    <row r="729" spans="1:33" ht="15.75" customHeight="1" x14ac:dyDescent="0.2">
      <c r="A729" s="17"/>
      <c r="B729" s="18"/>
      <c r="C729" s="27"/>
      <c r="D729" s="27"/>
      <c r="E729" s="27"/>
      <c r="F729" s="27"/>
      <c r="G729" s="27"/>
      <c r="H729" s="27"/>
      <c r="I729" s="27"/>
      <c r="J729" s="27"/>
      <c r="K729" s="27"/>
      <c r="L729" s="27"/>
      <c r="M729" s="27"/>
      <c r="N729" s="27"/>
      <c r="O729" s="27"/>
      <c r="P729" s="27"/>
      <c r="Q729" s="27"/>
      <c r="R729" s="27"/>
      <c r="S729" s="27"/>
      <c r="T729" s="27"/>
      <c r="U729" s="27"/>
      <c r="V729" s="27"/>
      <c r="W729" s="27"/>
      <c r="X729" s="27"/>
      <c r="Y729" s="27"/>
      <c r="Z729" s="27"/>
      <c r="AA729" s="27"/>
      <c r="AB729" s="27"/>
      <c r="AC729" s="27"/>
      <c r="AD729" s="27"/>
      <c r="AE729" s="27"/>
      <c r="AF729" s="27"/>
      <c r="AG729" s="28"/>
    </row>
    <row r="730" spans="1:33" ht="15.75" customHeight="1" x14ac:dyDescent="0.2">
      <c r="A730" s="17"/>
      <c r="B730" s="18"/>
      <c r="C730" s="27"/>
      <c r="D730" s="27"/>
      <c r="E730" s="27"/>
      <c r="F730" s="27"/>
      <c r="G730" s="27"/>
      <c r="H730" s="27"/>
      <c r="I730" s="27"/>
      <c r="J730" s="27"/>
      <c r="K730" s="27"/>
      <c r="L730" s="27"/>
      <c r="M730" s="27"/>
      <c r="N730" s="27"/>
      <c r="O730" s="27"/>
      <c r="P730" s="27"/>
      <c r="Q730" s="27"/>
      <c r="R730" s="27"/>
      <c r="S730" s="27"/>
      <c r="T730" s="27"/>
      <c r="U730" s="27"/>
      <c r="V730" s="27"/>
      <c r="W730" s="27"/>
      <c r="X730" s="27"/>
      <c r="Y730" s="27"/>
      <c r="Z730" s="27"/>
      <c r="AA730" s="27"/>
      <c r="AB730" s="27"/>
      <c r="AC730" s="27"/>
      <c r="AD730" s="27"/>
      <c r="AE730" s="27"/>
      <c r="AF730" s="27"/>
      <c r="AG730" s="28"/>
    </row>
    <row r="731" spans="1:33" ht="15.75" customHeight="1" x14ac:dyDescent="0.2">
      <c r="A731" s="17"/>
      <c r="B731" s="18"/>
      <c r="C731" s="27"/>
      <c r="D731" s="27"/>
      <c r="E731" s="27"/>
      <c r="F731" s="27"/>
      <c r="G731" s="27"/>
      <c r="H731" s="27"/>
      <c r="I731" s="27"/>
      <c r="J731" s="27"/>
      <c r="K731" s="27"/>
      <c r="L731" s="27"/>
      <c r="M731" s="27"/>
      <c r="N731" s="27"/>
      <c r="O731" s="27"/>
      <c r="P731" s="27"/>
      <c r="Q731" s="27"/>
      <c r="R731" s="27"/>
      <c r="S731" s="27"/>
      <c r="T731" s="27"/>
      <c r="U731" s="27"/>
      <c r="V731" s="27"/>
      <c r="W731" s="27"/>
      <c r="X731" s="27"/>
      <c r="Y731" s="27"/>
      <c r="Z731" s="27"/>
      <c r="AA731" s="27"/>
      <c r="AB731" s="27"/>
      <c r="AC731" s="27"/>
      <c r="AD731" s="27"/>
      <c r="AE731" s="27"/>
      <c r="AF731" s="27"/>
      <c r="AG731" s="28"/>
    </row>
    <row r="732" spans="1:33" ht="15.75" customHeight="1" x14ac:dyDescent="0.2">
      <c r="A732" s="17"/>
      <c r="B732" s="18"/>
      <c r="C732" s="27"/>
      <c r="D732" s="27"/>
      <c r="E732" s="27"/>
      <c r="F732" s="27"/>
      <c r="G732" s="27"/>
      <c r="H732" s="27"/>
      <c r="I732" s="27"/>
      <c r="J732" s="27"/>
      <c r="K732" s="27"/>
      <c r="L732" s="27"/>
      <c r="M732" s="27"/>
      <c r="N732" s="27"/>
      <c r="O732" s="27"/>
      <c r="P732" s="27"/>
      <c r="Q732" s="27"/>
      <c r="R732" s="27"/>
      <c r="S732" s="27"/>
      <c r="T732" s="27"/>
      <c r="U732" s="27"/>
      <c r="V732" s="27"/>
      <c r="W732" s="27"/>
      <c r="X732" s="27"/>
      <c r="Y732" s="27"/>
      <c r="Z732" s="27"/>
      <c r="AA732" s="27"/>
      <c r="AB732" s="27"/>
      <c r="AC732" s="27"/>
      <c r="AD732" s="27"/>
      <c r="AE732" s="27"/>
      <c r="AF732" s="27"/>
      <c r="AG732" s="28"/>
    </row>
    <row r="733" spans="1:33" ht="15.75" customHeight="1" x14ac:dyDescent="0.2">
      <c r="A733" s="17"/>
      <c r="B733" s="18"/>
      <c r="C733" s="27"/>
      <c r="D733" s="27"/>
      <c r="E733" s="27"/>
      <c r="F733" s="27"/>
      <c r="G733" s="27"/>
      <c r="H733" s="27"/>
      <c r="I733" s="27"/>
      <c r="J733" s="27"/>
      <c r="K733" s="27"/>
      <c r="L733" s="27"/>
      <c r="M733" s="27"/>
      <c r="N733" s="27"/>
      <c r="O733" s="27"/>
      <c r="P733" s="27"/>
      <c r="Q733" s="27"/>
      <c r="R733" s="27"/>
      <c r="S733" s="27"/>
      <c r="T733" s="27"/>
      <c r="U733" s="27"/>
      <c r="V733" s="27"/>
      <c r="W733" s="27"/>
      <c r="X733" s="27"/>
      <c r="Y733" s="27"/>
      <c r="Z733" s="27"/>
      <c r="AA733" s="27"/>
      <c r="AB733" s="27"/>
      <c r="AC733" s="27"/>
      <c r="AD733" s="27"/>
      <c r="AE733" s="27"/>
      <c r="AF733" s="27"/>
      <c r="AG733" s="28"/>
    </row>
    <row r="734" spans="1:33" ht="15.75" customHeight="1" x14ac:dyDescent="0.2">
      <c r="A734" s="17"/>
      <c r="B734" s="18"/>
      <c r="C734" s="27"/>
      <c r="D734" s="27"/>
      <c r="E734" s="27"/>
      <c r="F734" s="27"/>
      <c r="G734" s="27"/>
      <c r="H734" s="27"/>
      <c r="I734" s="27"/>
      <c r="J734" s="27"/>
      <c r="K734" s="27"/>
      <c r="L734" s="27"/>
      <c r="M734" s="27"/>
      <c r="N734" s="27"/>
      <c r="O734" s="27"/>
      <c r="P734" s="27"/>
      <c r="Q734" s="27"/>
      <c r="R734" s="27"/>
      <c r="S734" s="27"/>
      <c r="T734" s="27"/>
      <c r="U734" s="27"/>
      <c r="V734" s="27"/>
      <c r="W734" s="27"/>
      <c r="X734" s="27"/>
      <c r="Y734" s="27"/>
      <c r="Z734" s="27"/>
      <c r="AA734" s="27"/>
      <c r="AB734" s="27"/>
      <c r="AC734" s="27"/>
      <c r="AD734" s="27"/>
      <c r="AE734" s="27"/>
      <c r="AF734" s="27"/>
      <c r="AG734" s="28"/>
    </row>
    <row r="735" spans="1:33" ht="15.75" customHeight="1" x14ac:dyDescent="0.2">
      <c r="A735" s="17"/>
      <c r="B735" s="18"/>
      <c r="C735" s="27"/>
      <c r="D735" s="27"/>
      <c r="E735" s="27"/>
      <c r="F735" s="27"/>
      <c r="G735" s="27"/>
      <c r="H735" s="27"/>
      <c r="I735" s="27"/>
      <c r="J735" s="27"/>
      <c r="K735" s="27"/>
      <c r="L735" s="27"/>
      <c r="M735" s="27"/>
      <c r="N735" s="27"/>
      <c r="O735" s="27"/>
      <c r="P735" s="27"/>
      <c r="Q735" s="27"/>
      <c r="R735" s="27"/>
      <c r="S735" s="27"/>
      <c r="T735" s="27"/>
      <c r="U735" s="27"/>
      <c r="V735" s="27"/>
      <c r="W735" s="27"/>
      <c r="X735" s="27"/>
      <c r="Y735" s="27"/>
      <c r="Z735" s="27"/>
      <c r="AA735" s="27"/>
      <c r="AB735" s="27"/>
      <c r="AC735" s="27"/>
      <c r="AD735" s="27"/>
      <c r="AE735" s="27"/>
      <c r="AF735" s="27"/>
      <c r="AG735" s="28"/>
    </row>
    <row r="736" spans="1:33" ht="15.75" customHeight="1" x14ac:dyDescent="0.2">
      <c r="A736" s="17"/>
      <c r="B736" s="18"/>
      <c r="C736" s="27"/>
      <c r="D736" s="27"/>
      <c r="E736" s="27"/>
      <c r="F736" s="27"/>
      <c r="G736" s="27"/>
      <c r="H736" s="27"/>
      <c r="I736" s="27"/>
      <c r="J736" s="27"/>
      <c r="K736" s="27"/>
      <c r="L736" s="27"/>
      <c r="M736" s="27"/>
      <c r="N736" s="27"/>
      <c r="O736" s="27"/>
      <c r="P736" s="27"/>
      <c r="Q736" s="27"/>
      <c r="R736" s="27"/>
      <c r="S736" s="27"/>
      <c r="T736" s="27"/>
      <c r="U736" s="27"/>
      <c r="V736" s="27"/>
      <c r="W736" s="27"/>
      <c r="X736" s="27"/>
      <c r="Y736" s="27"/>
      <c r="Z736" s="27"/>
      <c r="AA736" s="27"/>
      <c r="AB736" s="27"/>
      <c r="AC736" s="27"/>
      <c r="AD736" s="27"/>
      <c r="AE736" s="27"/>
      <c r="AF736" s="27"/>
      <c r="AG736" s="28"/>
    </row>
    <row r="737" spans="1:33" ht="15.75" customHeight="1" x14ac:dyDescent="0.2">
      <c r="A737" s="17"/>
      <c r="B737" s="18"/>
      <c r="C737" s="27"/>
      <c r="D737" s="27"/>
      <c r="E737" s="27"/>
      <c r="F737" s="27"/>
      <c r="G737" s="27"/>
      <c r="H737" s="27"/>
      <c r="I737" s="27"/>
      <c r="J737" s="27"/>
      <c r="K737" s="27"/>
      <c r="L737" s="27"/>
      <c r="M737" s="27"/>
      <c r="N737" s="27"/>
      <c r="O737" s="27"/>
      <c r="P737" s="27"/>
      <c r="Q737" s="27"/>
      <c r="R737" s="27"/>
      <c r="S737" s="27"/>
      <c r="T737" s="27"/>
      <c r="U737" s="27"/>
      <c r="V737" s="27"/>
      <c r="W737" s="27"/>
      <c r="X737" s="27"/>
      <c r="Y737" s="27"/>
      <c r="Z737" s="27"/>
      <c r="AA737" s="27"/>
      <c r="AB737" s="27"/>
      <c r="AC737" s="27"/>
      <c r="AD737" s="27"/>
      <c r="AE737" s="27"/>
      <c r="AF737" s="27"/>
      <c r="AG737" s="28"/>
    </row>
    <row r="738" spans="1:33" ht="15.75" customHeight="1" x14ac:dyDescent="0.2">
      <c r="A738" s="17"/>
      <c r="B738" s="18"/>
      <c r="C738" s="27"/>
      <c r="D738" s="27"/>
      <c r="E738" s="27"/>
      <c r="F738" s="27"/>
      <c r="G738" s="27"/>
      <c r="H738" s="27"/>
      <c r="I738" s="27"/>
      <c r="J738" s="27"/>
      <c r="K738" s="27"/>
      <c r="L738" s="27"/>
      <c r="M738" s="27"/>
      <c r="N738" s="27"/>
      <c r="O738" s="27"/>
      <c r="P738" s="27"/>
      <c r="Q738" s="27"/>
      <c r="R738" s="27"/>
      <c r="S738" s="27"/>
      <c r="T738" s="27"/>
      <c r="U738" s="27"/>
      <c r="V738" s="27"/>
      <c r="W738" s="27"/>
      <c r="X738" s="27"/>
      <c r="Y738" s="27"/>
      <c r="Z738" s="27"/>
      <c r="AA738" s="27"/>
      <c r="AB738" s="27"/>
      <c r="AC738" s="27"/>
      <c r="AD738" s="27"/>
      <c r="AE738" s="27"/>
      <c r="AF738" s="27"/>
      <c r="AG738" s="28"/>
    </row>
    <row r="739" spans="1:33" ht="15.75" customHeight="1" x14ac:dyDescent="0.2">
      <c r="A739" s="17"/>
      <c r="B739" s="18"/>
      <c r="C739" s="27"/>
      <c r="D739" s="27"/>
      <c r="E739" s="27"/>
      <c r="F739" s="27"/>
      <c r="G739" s="27"/>
      <c r="H739" s="27"/>
      <c r="I739" s="27"/>
      <c r="J739" s="27"/>
      <c r="K739" s="27"/>
      <c r="L739" s="27"/>
      <c r="M739" s="27"/>
      <c r="N739" s="27"/>
      <c r="O739" s="27"/>
      <c r="P739" s="27"/>
      <c r="Q739" s="27"/>
      <c r="R739" s="27"/>
      <c r="S739" s="27"/>
      <c r="T739" s="27"/>
      <c r="U739" s="27"/>
      <c r="V739" s="27"/>
      <c r="W739" s="27"/>
      <c r="X739" s="27"/>
      <c r="Y739" s="27"/>
      <c r="Z739" s="27"/>
      <c r="AA739" s="27"/>
      <c r="AB739" s="27"/>
      <c r="AC739" s="27"/>
      <c r="AD739" s="27"/>
      <c r="AE739" s="27"/>
      <c r="AF739" s="27"/>
      <c r="AG739" s="28"/>
    </row>
    <row r="740" spans="1:33" ht="15.75" customHeight="1" x14ac:dyDescent="0.2">
      <c r="A740" s="17"/>
      <c r="B740" s="18"/>
      <c r="C740" s="27"/>
      <c r="D740" s="27"/>
      <c r="E740" s="27"/>
      <c r="F740" s="27"/>
      <c r="G740" s="27"/>
      <c r="H740" s="27"/>
      <c r="I740" s="27"/>
      <c r="J740" s="27"/>
      <c r="K740" s="27"/>
      <c r="L740" s="27"/>
      <c r="M740" s="27"/>
      <c r="N740" s="27"/>
      <c r="O740" s="27"/>
      <c r="P740" s="27"/>
      <c r="Q740" s="27"/>
      <c r="R740" s="27"/>
      <c r="S740" s="27"/>
      <c r="T740" s="27"/>
      <c r="U740" s="27"/>
      <c r="V740" s="27"/>
      <c r="W740" s="27"/>
      <c r="X740" s="27"/>
      <c r="Y740" s="27"/>
      <c r="Z740" s="27"/>
      <c r="AA740" s="27"/>
      <c r="AB740" s="27"/>
      <c r="AC740" s="27"/>
      <c r="AD740" s="27"/>
      <c r="AE740" s="27"/>
      <c r="AF740" s="27"/>
      <c r="AG740" s="28"/>
    </row>
    <row r="741" spans="1:33" ht="15.75" customHeight="1" x14ac:dyDescent="0.2">
      <c r="A741" s="17"/>
      <c r="B741" s="18"/>
      <c r="C741" s="27"/>
      <c r="D741" s="27"/>
      <c r="E741" s="27"/>
      <c r="F741" s="27"/>
      <c r="G741" s="27"/>
      <c r="H741" s="27"/>
      <c r="I741" s="27"/>
      <c r="J741" s="27"/>
      <c r="K741" s="27"/>
      <c r="L741" s="27"/>
      <c r="M741" s="27"/>
      <c r="N741" s="27"/>
      <c r="O741" s="27"/>
      <c r="P741" s="27"/>
      <c r="Q741" s="27"/>
      <c r="R741" s="27"/>
      <c r="S741" s="27"/>
      <c r="T741" s="27"/>
      <c r="U741" s="27"/>
      <c r="V741" s="27"/>
      <c r="W741" s="27"/>
      <c r="X741" s="27"/>
      <c r="Y741" s="27"/>
      <c r="Z741" s="27"/>
      <c r="AA741" s="27"/>
      <c r="AB741" s="27"/>
      <c r="AC741" s="27"/>
      <c r="AD741" s="27"/>
      <c r="AE741" s="27"/>
      <c r="AF741" s="27"/>
      <c r="AG741" s="28"/>
    </row>
    <row r="742" spans="1:33" ht="15.75" customHeight="1" x14ac:dyDescent="0.2">
      <c r="A742" s="17"/>
      <c r="B742" s="18"/>
      <c r="C742" s="27"/>
      <c r="D742" s="27"/>
      <c r="E742" s="27"/>
      <c r="F742" s="27"/>
      <c r="G742" s="27"/>
      <c r="H742" s="27"/>
      <c r="I742" s="27"/>
      <c r="J742" s="27"/>
      <c r="K742" s="27"/>
      <c r="L742" s="27"/>
      <c r="M742" s="27"/>
      <c r="N742" s="27"/>
      <c r="O742" s="27"/>
      <c r="P742" s="27"/>
      <c r="Q742" s="27"/>
      <c r="R742" s="27"/>
      <c r="S742" s="27"/>
      <c r="T742" s="27"/>
      <c r="U742" s="27"/>
      <c r="V742" s="27"/>
      <c r="W742" s="27"/>
      <c r="X742" s="27"/>
      <c r="Y742" s="27"/>
      <c r="Z742" s="27"/>
      <c r="AA742" s="27"/>
      <c r="AB742" s="27"/>
      <c r="AC742" s="27"/>
      <c r="AD742" s="27"/>
      <c r="AE742" s="27"/>
      <c r="AF742" s="27"/>
      <c r="AG742" s="28"/>
    </row>
    <row r="743" spans="1:33" ht="15.75" customHeight="1" x14ac:dyDescent="0.2">
      <c r="A743" s="17"/>
      <c r="B743" s="18"/>
      <c r="C743" s="27"/>
      <c r="D743" s="27"/>
      <c r="E743" s="27"/>
      <c r="F743" s="27"/>
      <c r="G743" s="27"/>
      <c r="H743" s="27"/>
      <c r="I743" s="27"/>
      <c r="J743" s="27"/>
      <c r="K743" s="27"/>
      <c r="L743" s="27"/>
      <c r="M743" s="27"/>
      <c r="N743" s="27"/>
      <c r="O743" s="27"/>
      <c r="P743" s="27"/>
      <c r="Q743" s="27"/>
      <c r="R743" s="27"/>
      <c r="S743" s="27"/>
      <c r="T743" s="27"/>
      <c r="U743" s="27"/>
      <c r="V743" s="27"/>
      <c r="W743" s="27"/>
      <c r="X743" s="27"/>
      <c r="Y743" s="27"/>
      <c r="Z743" s="27"/>
      <c r="AA743" s="27"/>
      <c r="AB743" s="27"/>
      <c r="AC743" s="27"/>
      <c r="AD743" s="27"/>
      <c r="AE743" s="27"/>
      <c r="AF743" s="27"/>
      <c r="AG743" s="28"/>
    </row>
    <row r="744" spans="1:33" ht="15.75" customHeight="1" x14ac:dyDescent="0.2">
      <c r="A744" s="17"/>
      <c r="B744" s="18"/>
      <c r="C744" s="27"/>
      <c r="D744" s="27"/>
      <c r="E744" s="27"/>
      <c r="F744" s="27"/>
      <c r="G744" s="27"/>
      <c r="H744" s="27"/>
      <c r="I744" s="27"/>
      <c r="J744" s="27"/>
      <c r="K744" s="27"/>
      <c r="L744" s="27"/>
      <c r="M744" s="27"/>
      <c r="N744" s="27"/>
      <c r="O744" s="27"/>
      <c r="P744" s="27"/>
      <c r="Q744" s="27"/>
      <c r="R744" s="27"/>
      <c r="S744" s="27"/>
      <c r="T744" s="27"/>
      <c r="U744" s="27"/>
      <c r="V744" s="27"/>
      <c r="W744" s="27"/>
      <c r="X744" s="27"/>
      <c r="Y744" s="27"/>
      <c r="Z744" s="27"/>
      <c r="AA744" s="27"/>
      <c r="AB744" s="27"/>
      <c r="AC744" s="27"/>
      <c r="AD744" s="27"/>
      <c r="AE744" s="27"/>
      <c r="AF744" s="27"/>
      <c r="AG744" s="28"/>
    </row>
    <row r="745" spans="1:33" ht="15.75" customHeight="1" x14ac:dyDescent="0.2">
      <c r="A745" s="17"/>
      <c r="B745" s="18"/>
      <c r="C745" s="27"/>
      <c r="D745" s="27"/>
      <c r="E745" s="27"/>
      <c r="F745" s="27"/>
      <c r="G745" s="27"/>
      <c r="H745" s="27"/>
      <c r="I745" s="27"/>
      <c r="J745" s="27"/>
      <c r="K745" s="27"/>
      <c r="L745" s="27"/>
      <c r="M745" s="27"/>
      <c r="N745" s="27"/>
      <c r="O745" s="27"/>
      <c r="P745" s="27"/>
      <c r="Q745" s="27"/>
      <c r="R745" s="27"/>
      <c r="S745" s="27"/>
      <c r="T745" s="27"/>
      <c r="U745" s="27"/>
      <c r="V745" s="27"/>
      <c r="W745" s="27"/>
      <c r="X745" s="27"/>
      <c r="Y745" s="27"/>
      <c r="Z745" s="27"/>
      <c r="AA745" s="27"/>
      <c r="AB745" s="27"/>
      <c r="AC745" s="27"/>
      <c r="AD745" s="27"/>
      <c r="AE745" s="27"/>
      <c r="AF745" s="27"/>
      <c r="AG745" s="28"/>
    </row>
    <row r="746" spans="1:33" ht="15.75" customHeight="1" x14ac:dyDescent="0.2">
      <c r="A746" s="17"/>
      <c r="B746" s="18"/>
      <c r="C746" s="27"/>
      <c r="D746" s="27"/>
      <c r="E746" s="27"/>
      <c r="F746" s="27"/>
      <c r="G746" s="27"/>
      <c r="H746" s="27"/>
      <c r="I746" s="27"/>
      <c r="J746" s="27"/>
      <c r="K746" s="27"/>
      <c r="L746" s="27"/>
      <c r="M746" s="27"/>
      <c r="N746" s="27"/>
      <c r="O746" s="27"/>
      <c r="P746" s="27"/>
      <c r="Q746" s="27"/>
      <c r="R746" s="27"/>
      <c r="S746" s="27"/>
      <c r="T746" s="27"/>
      <c r="U746" s="27"/>
      <c r="V746" s="27"/>
      <c r="W746" s="27"/>
      <c r="X746" s="27"/>
      <c r="Y746" s="27"/>
      <c r="Z746" s="27"/>
      <c r="AA746" s="27"/>
      <c r="AB746" s="27"/>
      <c r="AC746" s="27"/>
      <c r="AD746" s="27"/>
      <c r="AE746" s="27"/>
      <c r="AF746" s="27"/>
      <c r="AG746" s="28"/>
    </row>
    <row r="747" spans="1:33" ht="15.75" customHeight="1" x14ac:dyDescent="0.2">
      <c r="A747" s="17"/>
      <c r="B747" s="18"/>
      <c r="C747" s="27"/>
      <c r="D747" s="27"/>
      <c r="E747" s="27"/>
      <c r="F747" s="27"/>
      <c r="G747" s="27"/>
      <c r="H747" s="27"/>
      <c r="I747" s="27"/>
      <c r="J747" s="27"/>
      <c r="K747" s="27"/>
      <c r="L747" s="27"/>
      <c r="M747" s="27"/>
      <c r="N747" s="27"/>
      <c r="O747" s="27"/>
      <c r="P747" s="27"/>
      <c r="Q747" s="27"/>
      <c r="R747" s="27"/>
      <c r="S747" s="27"/>
      <c r="T747" s="27"/>
      <c r="U747" s="27"/>
      <c r="V747" s="27"/>
      <c r="W747" s="27"/>
      <c r="X747" s="27"/>
      <c r="Y747" s="27"/>
      <c r="Z747" s="27"/>
      <c r="AA747" s="27"/>
      <c r="AB747" s="27"/>
      <c r="AC747" s="27"/>
      <c r="AD747" s="27"/>
      <c r="AE747" s="27"/>
      <c r="AF747" s="27"/>
      <c r="AG747" s="28"/>
    </row>
    <row r="748" spans="1:33" ht="15.75" customHeight="1" x14ac:dyDescent="0.2">
      <c r="A748" s="17"/>
      <c r="B748" s="18"/>
      <c r="C748" s="27"/>
      <c r="D748" s="27"/>
      <c r="E748" s="27"/>
      <c r="F748" s="27"/>
      <c r="G748" s="27"/>
      <c r="H748" s="27"/>
      <c r="I748" s="27"/>
      <c r="J748" s="27"/>
      <c r="K748" s="27"/>
      <c r="L748" s="27"/>
      <c r="M748" s="27"/>
      <c r="N748" s="27"/>
      <c r="O748" s="27"/>
      <c r="P748" s="27"/>
      <c r="Q748" s="27"/>
      <c r="R748" s="27"/>
      <c r="S748" s="27"/>
      <c r="T748" s="27"/>
      <c r="U748" s="27"/>
      <c r="V748" s="27"/>
      <c r="W748" s="27"/>
      <c r="X748" s="27"/>
      <c r="Y748" s="27"/>
      <c r="Z748" s="27"/>
      <c r="AA748" s="27"/>
      <c r="AB748" s="27"/>
      <c r="AC748" s="27"/>
      <c r="AD748" s="27"/>
      <c r="AE748" s="27"/>
      <c r="AF748" s="27"/>
      <c r="AG748" s="28"/>
    </row>
    <row r="749" spans="1:33" ht="15.75" customHeight="1" x14ac:dyDescent="0.2">
      <c r="A749" s="17"/>
      <c r="B749" s="18"/>
      <c r="C749" s="27"/>
      <c r="D749" s="27"/>
      <c r="E749" s="27"/>
      <c r="F749" s="27"/>
      <c r="G749" s="27"/>
      <c r="H749" s="27"/>
      <c r="I749" s="27"/>
      <c r="J749" s="27"/>
      <c r="K749" s="27"/>
      <c r="L749" s="27"/>
      <c r="M749" s="27"/>
      <c r="N749" s="27"/>
      <c r="O749" s="27"/>
      <c r="P749" s="27"/>
      <c r="Q749" s="27"/>
      <c r="R749" s="27"/>
      <c r="S749" s="27"/>
      <c r="T749" s="27"/>
      <c r="U749" s="27"/>
      <c r="V749" s="27"/>
      <c r="W749" s="27"/>
      <c r="X749" s="27"/>
      <c r="Y749" s="27"/>
      <c r="Z749" s="27"/>
      <c r="AA749" s="27"/>
      <c r="AB749" s="27"/>
      <c r="AC749" s="27"/>
      <c r="AD749" s="27"/>
      <c r="AE749" s="27"/>
      <c r="AF749" s="27"/>
      <c r="AG749" s="28"/>
    </row>
    <row r="750" spans="1:33" ht="15.75" customHeight="1" x14ac:dyDescent="0.2">
      <c r="A750" s="17"/>
      <c r="B750" s="18"/>
      <c r="C750" s="27"/>
      <c r="D750" s="27"/>
      <c r="E750" s="27"/>
      <c r="F750" s="27"/>
      <c r="G750" s="27"/>
      <c r="H750" s="27"/>
      <c r="I750" s="27"/>
      <c r="J750" s="27"/>
      <c r="K750" s="27"/>
      <c r="L750" s="27"/>
      <c r="M750" s="27"/>
      <c r="N750" s="27"/>
      <c r="O750" s="27"/>
      <c r="P750" s="27"/>
      <c r="Q750" s="27"/>
      <c r="R750" s="27"/>
      <c r="S750" s="27"/>
      <c r="T750" s="27"/>
      <c r="U750" s="27"/>
      <c r="V750" s="27"/>
      <c r="W750" s="27"/>
      <c r="X750" s="27"/>
      <c r="Y750" s="27"/>
      <c r="Z750" s="27"/>
      <c r="AA750" s="27"/>
      <c r="AB750" s="27"/>
      <c r="AC750" s="27"/>
      <c r="AD750" s="27"/>
      <c r="AE750" s="27"/>
      <c r="AF750" s="27"/>
      <c r="AG750" s="28"/>
    </row>
    <row r="751" spans="1:33" ht="15.75" customHeight="1" x14ac:dyDescent="0.2">
      <c r="A751" s="17"/>
      <c r="B751" s="18"/>
      <c r="C751" s="27"/>
      <c r="D751" s="27"/>
      <c r="E751" s="27"/>
      <c r="F751" s="27"/>
      <c r="G751" s="27"/>
      <c r="H751" s="27"/>
      <c r="I751" s="27"/>
      <c r="J751" s="27"/>
      <c r="K751" s="27"/>
      <c r="L751" s="27"/>
      <c r="M751" s="27"/>
      <c r="N751" s="27"/>
      <c r="O751" s="27"/>
      <c r="P751" s="27"/>
      <c r="Q751" s="27"/>
      <c r="R751" s="27"/>
      <c r="S751" s="27"/>
      <c r="T751" s="27"/>
      <c r="U751" s="27"/>
      <c r="V751" s="27"/>
      <c r="W751" s="27"/>
      <c r="X751" s="27"/>
      <c r="Y751" s="27"/>
      <c r="Z751" s="27"/>
      <c r="AA751" s="27"/>
      <c r="AB751" s="27"/>
      <c r="AC751" s="27"/>
      <c r="AD751" s="27"/>
      <c r="AE751" s="27"/>
      <c r="AF751" s="27"/>
      <c r="AG751" s="28"/>
    </row>
    <row r="752" spans="1:33" ht="15.75" customHeight="1" x14ac:dyDescent="0.2">
      <c r="A752" s="17"/>
      <c r="B752" s="18"/>
      <c r="C752" s="27"/>
      <c r="D752" s="27"/>
      <c r="E752" s="27"/>
      <c r="F752" s="27"/>
      <c r="G752" s="27"/>
      <c r="H752" s="27"/>
      <c r="I752" s="27"/>
      <c r="J752" s="27"/>
      <c r="K752" s="27"/>
      <c r="L752" s="27"/>
      <c r="M752" s="27"/>
      <c r="N752" s="27"/>
      <c r="O752" s="27"/>
      <c r="P752" s="27"/>
      <c r="Q752" s="27"/>
      <c r="R752" s="27"/>
      <c r="S752" s="27"/>
      <c r="T752" s="27"/>
      <c r="U752" s="27"/>
      <c r="V752" s="27"/>
      <c r="W752" s="27"/>
      <c r="X752" s="27"/>
      <c r="Y752" s="27"/>
      <c r="Z752" s="27"/>
      <c r="AA752" s="27"/>
      <c r="AB752" s="27"/>
      <c r="AC752" s="27"/>
      <c r="AD752" s="27"/>
      <c r="AE752" s="27"/>
      <c r="AF752" s="27"/>
      <c r="AG752" s="28"/>
    </row>
    <row r="753" spans="1:33" ht="15.75" customHeight="1" x14ac:dyDescent="0.2">
      <c r="A753" s="17"/>
      <c r="B753" s="18"/>
      <c r="C753" s="27"/>
      <c r="D753" s="27"/>
      <c r="E753" s="27"/>
      <c r="F753" s="27"/>
      <c r="G753" s="27"/>
      <c r="H753" s="27"/>
      <c r="I753" s="27"/>
      <c r="J753" s="27"/>
      <c r="K753" s="27"/>
      <c r="L753" s="27"/>
      <c r="M753" s="27"/>
      <c r="N753" s="27"/>
      <c r="O753" s="27"/>
      <c r="P753" s="27"/>
      <c r="Q753" s="27"/>
      <c r="R753" s="27"/>
      <c r="S753" s="27"/>
      <c r="T753" s="27"/>
      <c r="U753" s="27"/>
      <c r="V753" s="27"/>
      <c r="W753" s="27"/>
      <c r="X753" s="27"/>
      <c r="Y753" s="27"/>
      <c r="Z753" s="27"/>
      <c r="AA753" s="27"/>
      <c r="AB753" s="27"/>
      <c r="AC753" s="27"/>
      <c r="AD753" s="27"/>
      <c r="AE753" s="27"/>
      <c r="AF753" s="27"/>
      <c r="AG753" s="28"/>
    </row>
    <row r="754" spans="1:33" ht="15.75" customHeight="1" x14ac:dyDescent="0.2">
      <c r="A754" s="17"/>
      <c r="B754" s="18"/>
      <c r="C754" s="27"/>
      <c r="D754" s="27"/>
      <c r="E754" s="27"/>
      <c r="F754" s="27"/>
      <c r="G754" s="27"/>
      <c r="H754" s="27"/>
      <c r="I754" s="27"/>
      <c r="J754" s="27"/>
      <c r="K754" s="27"/>
      <c r="L754" s="27"/>
      <c r="M754" s="27"/>
      <c r="N754" s="27"/>
      <c r="O754" s="27"/>
      <c r="P754" s="27"/>
      <c r="Q754" s="27"/>
      <c r="R754" s="27"/>
      <c r="S754" s="27"/>
      <c r="T754" s="27"/>
      <c r="U754" s="27"/>
      <c r="V754" s="27"/>
      <c r="W754" s="27"/>
      <c r="X754" s="27"/>
      <c r="Y754" s="27"/>
      <c r="Z754" s="27"/>
      <c r="AA754" s="27"/>
      <c r="AB754" s="27"/>
      <c r="AC754" s="27"/>
      <c r="AD754" s="27"/>
      <c r="AE754" s="27"/>
      <c r="AF754" s="27"/>
      <c r="AG754" s="28"/>
    </row>
    <row r="755" spans="1:33" ht="15.75" customHeight="1" x14ac:dyDescent="0.2">
      <c r="A755" s="17"/>
      <c r="B755" s="18"/>
      <c r="C755" s="27"/>
      <c r="D755" s="27"/>
      <c r="E755" s="27"/>
      <c r="F755" s="27"/>
      <c r="G755" s="27"/>
      <c r="H755" s="27"/>
      <c r="I755" s="27"/>
      <c r="J755" s="27"/>
      <c r="K755" s="27"/>
      <c r="L755" s="27"/>
      <c r="M755" s="27"/>
      <c r="N755" s="27"/>
      <c r="O755" s="27"/>
      <c r="P755" s="27"/>
      <c r="Q755" s="27"/>
      <c r="R755" s="27"/>
      <c r="S755" s="27"/>
      <c r="T755" s="27"/>
      <c r="U755" s="27"/>
      <c r="V755" s="27"/>
      <c r="W755" s="27"/>
      <c r="X755" s="27"/>
      <c r="Y755" s="27"/>
      <c r="Z755" s="27"/>
      <c r="AA755" s="27"/>
      <c r="AB755" s="27"/>
      <c r="AC755" s="27"/>
      <c r="AD755" s="27"/>
      <c r="AE755" s="27"/>
      <c r="AF755" s="27"/>
      <c r="AG755" s="28"/>
    </row>
    <row r="756" spans="1:33" ht="15.75" customHeight="1" x14ac:dyDescent="0.2">
      <c r="A756" s="17"/>
      <c r="B756" s="18"/>
      <c r="C756" s="27"/>
      <c r="D756" s="27"/>
      <c r="E756" s="27"/>
      <c r="F756" s="27"/>
      <c r="G756" s="27"/>
      <c r="H756" s="27"/>
      <c r="I756" s="27"/>
      <c r="J756" s="27"/>
      <c r="K756" s="27"/>
      <c r="L756" s="27"/>
      <c r="M756" s="27"/>
      <c r="N756" s="27"/>
      <c r="O756" s="27"/>
      <c r="P756" s="27"/>
      <c r="Q756" s="27"/>
      <c r="R756" s="27"/>
      <c r="S756" s="27"/>
      <c r="T756" s="27"/>
      <c r="U756" s="27"/>
      <c r="V756" s="27"/>
      <c r="W756" s="27"/>
      <c r="X756" s="27"/>
      <c r="Y756" s="27"/>
      <c r="Z756" s="27"/>
      <c r="AA756" s="27"/>
      <c r="AB756" s="27"/>
      <c r="AC756" s="27"/>
      <c r="AD756" s="27"/>
      <c r="AE756" s="27"/>
      <c r="AF756" s="27"/>
      <c r="AG756" s="28"/>
    </row>
    <row r="757" spans="1:33" ht="15.75" customHeight="1" x14ac:dyDescent="0.2">
      <c r="A757" s="17"/>
      <c r="B757" s="18"/>
      <c r="C757" s="27"/>
      <c r="D757" s="27"/>
      <c r="E757" s="27"/>
      <c r="F757" s="27"/>
      <c r="G757" s="27"/>
      <c r="H757" s="27"/>
      <c r="I757" s="27"/>
      <c r="J757" s="27"/>
      <c r="K757" s="27"/>
      <c r="L757" s="27"/>
      <c r="M757" s="27"/>
      <c r="N757" s="27"/>
      <c r="O757" s="27"/>
      <c r="P757" s="27"/>
      <c r="Q757" s="27"/>
      <c r="R757" s="27"/>
      <c r="S757" s="27"/>
      <c r="T757" s="27"/>
      <c r="U757" s="27"/>
      <c r="V757" s="27"/>
      <c r="W757" s="27"/>
      <c r="X757" s="27"/>
      <c r="Y757" s="27"/>
      <c r="Z757" s="27"/>
      <c r="AA757" s="27"/>
      <c r="AB757" s="27"/>
      <c r="AC757" s="27"/>
      <c r="AD757" s="27"/>
      <c r="AE757" s="27"/>
      <c r="AF757" s="27"/>
      <c r="AG757" s="28"/>
    </row>
    <row r="758" spans="1:33" ht="15.75" customHeight="1" x14ac:dyDescent="0.2">
      <c r="A758" s="17"/>
      <c r="B758" s="18"/>
      <c r="C758" s="27"/>
      <c r="D758" s="27"/>
      <c r="E758" s="27"/>
      <c r="F758" s="27"/>
      <c r="G758" s="27"/>
      <c r="H758" s="27"/>
      <c r="I758" s="27"/>
      <c r="J758" s="27"/>
      <c r="K758" s="27"/>
      <c r="L758" s="27"/>
      <c r="M758" s="27"/>
      <c r="N758" s="27"/>
      <c r="O758" s="27"/>
      <c r="P758" s="27"/>
      <c r="Q758" s="27"/>
      <c r="R758" s="27"/>
      <c r="S758" s="27"/>
      <c r="T758" s="27"/>
      <c r="U758" s="27"/>
      <c r="V758" s="27"/>
      <c r="W758" s="27"/>
      <c r="X758" s="27"/>
      <c r="Y758" s="27"/>
      <c r="Z758" s="27"/>
      <c r="AA758" s="27"/>
      <c r="AB758" s="27"/>
      <c r="AC758" s="27"/>
      <c r="AD758" s="27"/>
      <c r="AE758" s="27"/>
      <c r="AF758" s="27"/>
      <c r="AG758" s="28"/>
    </row>
    <row r="759" spans="1:33" ht="15.75" customHeight="1" x14ac:dyDescent="0.2">
      <c r="A759" s="17"/>
      <c r="B759" s="18"/>
      <c r="C759" s="27"/>
      <c r="D759" s="27"/>
      <c r="E759" s="27"/>
      <c r="F759" s="27"/>
      <c r="G759" s="27"/>
      <c r="H759" s="27"/>
      <c r="I759" s="27"/>
      <c r="J759" s="27"/>
      <c r="K759" s="27"/>
      <c r="L759" s="27"/>
      <c r="M759" s="27"/>
      <c r="N759" s="27"/>
      <c r="O759" s="27"/>
      <c r="P759" s="27"/>
      <c r="Q759" s="27"/>
      <c r="R759" s="27"/>
      <c r="S759" s="27"/>
      <c r="T759" s="27"/>
      <c r="U759" s="27"/>
      <c r="V759" s="27"/>
      <c r="W759" s="27"/>
      <c r="X759" s="27"/>
      <c r="Y759" s="27"/>
      <c r="Z759" s="27"/>
      <c r="AA759" s="27"/>
      <c r="AB759" s="27"/>
      <c r="AC759" s="27"/>
      <c r="AD759" s="27"/>
      <c r="AE759" s="27"/>
      <c r="AF759" s="27"/>
      <c r="AG759" s="28"/>
    </row>
    <row r="760" spans="1:33" ht="15.75" customHeight="1" x14ac:dyDescent="0.2">
      <c r="A760" s="17"/>
      <c r="B760" s="18"/>
      <c r="C760" s="27"/>
      <c r="D760" s="27"/>
      <c r="E760" s="27"/>
      <c r="F760" s="27"/>
      <c r="G760" s="27"/>
      <c r="H760" s="27"/>
      <c r="I760" s="27"/>
      <c r="J760" s="27"/>
      <c r="K760" s="27"/>
      <c r="L760" s="27"/>
      <c r="M760" s="27"/>
      <c r="N760" s="27"/>
      <c r="O760" s="27"/>
      <c r="P760" s="27"/>
      <c r="Q760" s="27"/>
      <c r="R760" s="27"/>
      <c r="S760" s="27"/>
      <c r="T760" s="27"/>
      <c r="U760" s="27"/>
      <c r="V760" s="27"/>
      <c r="W760" s="27"/>
      <c r="X760" s="27"/>
      <c r="Y760" s="27"/>
      <c r="Z760" s="27"/>
      <c r="AA760" s="27"/>
      <c r="AB760" s="27"/>
      <c r="AC760" s="27"/>
      <c r="AD760" s="27"/>
      <c r="AE760" s="27"/>
      <c r="AF760" s="27"/>
      <c r="AG760" s="28"/>
    </row>
    <row r="761" spans="1:33" ht="15.75" customHeight="1" x14ac:dyDescent="0.2">
      <c r="A761" s="17"/>
      <c r="B761" s="18"/>
      <c r="C761" s="27"/>
      <c r="D761" s="27"/>
      <c r="E761" s="27"/>
      <c r="F761" s="27"/>
      <c r="G761" s="27"/>
      <c r="H761" s="27"/>
      <c r="I761" s="27"/>
      <c r="J761" s="27"/>
      <c r="K761" s="27"/>
      <c r="L761" s="27"/>
      <c r="M761" s="27"/>
      <c r="N761" s="27"/>
      <c r="O761" s="27"/>
      <c r="P761" s="27"/>
      <c r="Q761" s="27"/>
      <c r="R761" s="27"/>
      <c r="S761" s="27"/>
      <c r="T761" s="27"/>
      <c r="U761" s="27"/>
      <c r="V761" s="27"/>
      <c r="W761" s="27"/>
      <c r="X761" s="27"/>
      <c r="Y761" s="27"/>
      <c r="Z761" s="27"/>
      <c r="AA761" s="27"/>
      <c r="AB761" s="27"/>
      <c r="AC761" s="27"/>
      <c r="AD761" s="27"/>
      <c r="AE761" s="27"/>
      <c r="AF761" s="27"/>
      <c r="AG761" s="28"/>
    </row>
    <row r="762" spans="1:33" ht="15.75" customHeight="1" x14ac:dyDescent="0.2">
      <c r="A762" s="17"/>
      <c r="B762" s="18"/>
      <c r="C762" s="27"/>
      <c r="D762" s="27"/>
      <c r="E762" s="27"/>
      <c r="F762" s="27"/>
      <c r="G762" s="27"/>
      <c r="H762" s="27"/>
      <c r="I762" s="27"/>
      <c r="J762" s="27"/>
      <c r="K762" s="27"/>
      <c r="L762" s="27"/>
      <c r="M762" s="27"/>
      <c r="N762" s="27"/>
      <c r="O762" s="27"/>
      <c r="P762" s="27"/>
      <c r="Q762" s="27"/>
      <c r="R762" s="27"/>
      <c r="S762" s="27"/>
      <c r="T762" s="27"/>
      <c r="U762" s="27"/>
      <c r="V762" s="27"/>
      <c r="W762" s="27"/>
      <c r="X762" s="27"/>
      <c r="Y762" s="27"/>
      <c r="Z762" s="27"/>
      <c r="AA762" s="27"/>
      <c r="AB762" s="27"/>
      <c r="AC762" s="27"/>
      <c r="AD762" s="27"/>
      <c r="AE762" s="27"/>
      <c r="AF762" s="27"/>
      <c r="AG762" s="28"/>
    </row>
    <row r="763" spans="1:33" ht="15.75" customHeight="1" x14ac:dyDescent="0.2">
      <c r="A763" s="17"/>
      <c r="B763" s="18"/>
      <c r="C763" s="27"/>
      <c r="D763" s="27"/>
      <c r="E763" s="27"/>
      <c r="F763" s="27"/>
      <c r="G763" s="27"/>
      <c r="H763" s="27"/>
      <c r="I763" s="27"/>
      <c r="J763" s="27"/>
      <c r="K763" s="27"/>
      <c r="L763" s="27"/>
      <c r="M763" s="27"/>
      <c r="N763" s="27"/>
      <c r="O763" s="27"/>
      <c r="P763" s="27"/>
      <c r="Q763" s="27"/>
      <c r="R763" s="27"/>
      <c r="S763" s="27"/>
      <c r="T763" s="27"/>
      <c r="U763" s="27"/>
      <c r="V763" s="27"/>
      <c r="W763" s="27"/>
      <c r="X763" s="27"/>
      <c r="Y763" s="27"/>
      <c r="Z763" s="27"/>
      <c r="AA763" s="27"/>
      <c r="AB763" s="27"/>
      <c r="AC763" s="27"/>
      <c r="AD763" s="27"/>
      <c r="AE763" s="27"/>
      <c r="AF763" s="27"/>
      <c r="AG763" s="28"/>
    </row>
    <row r="764" spans="1:33" ht="15.75" customHeight="1" x14ac:dyDescent="0.2">
      <c r="A764" s="17"/>
      <c r="B764" s="18"/>
      <c r="C764" s="27"/>
      <c r="D764" s="27"/>
      <c r="E764" s="27"/>
      <c r="F764" s="27"/>
      <c r="G764" s="27"/>
      <c r="H764" s="27"/>
      <c r="I764" s="27"/>
      <c r="J764" s="27"/>
      <c r="K764" s="27"/>
      <c r="L764" s="27"/>
      <c r="M764" s="27"/>
      <c r="N764" s="27"/>
      <c r="O764" s="27"/>
      <c r="P764" s="27"/>
      <c r="Q764" s="27"/>
      <c r="R764" s="27"/>
      <c r="S764" s="27"/>
      <c r="T764" s="27"/>
      <c r="U764" s="27"/>
      <c r="V764" s="27"/>
      <c r="W764" s="27"/>
      <c r="X764" s="27"/>
      <c r="Y764" s="27"/>
      <c r="Z764" s="27"/>
      <c r="AA764" s="27"/>
      <c r="AB764" s="27"/>
      <c r="AC764" s="27"/>
      <c r="AD764" s="27"/>
      <c r="AE764" s="27"/>
      <c r="AF764" s="27"/>
      <c r="AG764" s="28"/>
    </row>
    <row r="765" spans="1:33" ht="15.75" customHeight="1" x14ac:dyDescent="0.2">
      <c r="A765" s="17"/>
      <c r="B765" s="18"/>
      <c r="C765" s="27"/>
      <c r="D765" s="27"/>
      <c r="E765" s="27"/>
      <c r="F765" s="27"/>
      <c r="G765" s="27"/>
      <c r="H765" s="27"/>
      <c r="I765" s="27"/>
      <c r="J765" s="27"/>
      <c r="K765" s="27"/>
      <c r="L765" s="27"/>
      <c r="M765" s="27"/>
      <c r="N765" s="27"/>
      <c r="O765" s="27"/>
      <c r="P765" s="27"/>
      <c r="Q765" s="27"/>
      <c r="R765" s="27"/>
      <c r="S765" s="27"/>
      <c r="T765" s="27"/>
      <c r="U765" s="27"/>
      <c r="V765" s="27"/>
      <c r="W765" s="27"/>
      <c r="X765" s="27"/>
      <c r="Y765" s="27"/>
      <c r="Z765" s="27"/>
      <c r="AA765" s="27"/>
      <c r="AB765" s="27"/>
      <c r="AC765" s="27"/>
      <c r="AD765" s="27"/>
      <c r="AE765" s="27"/>
      <c r="AF765" s="27"/>
      <c r="AG765" s="28"/>
    </row>
    <row r="766" spans="1:33" ht="15.75" customHeight="1" x14ac:dyDescent="0.2">
      <c r="A766" s="17"/>
      <c r="B766" s="18"/>
      <c r="C766" s="27"/>
      <c r="D766" s="27"/>
      <c r="E766" s="27"/>
      <c r="F766" s="27"/>
      <c r="G766" s="27"/>
      <c r="H766" s="27"/>
      <c r="I766" s="27"/>
      <c r="J766" s="27"/>
      <c r="K766" s="27"/>
      <c r="L766" s="27"/>
      <c r="M766" s="27"/>
      <c r="N766" s="27"/>
      <c r="O766" s="27"/>
      <c r="P766" s="27"/>
      <c r="Q766" s="27"/>
      <c r="R766" s="27"/>
      <c r="S766" s="27"/>
      <c r="T766" s="27"/>
      <c r="U766" s="27"/>
      <c r="V766" s="27"/>
      <c r="W766" s="27"/>
      <c r="X766" s="27"/>
      <c r="Y766" s="27"/>
      <c r="Z766" s="27"/>
      <c r="AA766" s="27"/>
      <c r="AB766" s="27"/>
      <c r="AC766" s="27"/>
      <c r="AD766" s="27"/>
      <c r="AE766" s="27"/>
      <c r="AF766" s="27"/>
      <c r="AG766" s="28"/>
    </row>
    <row r="767" spans="1:33" ht="15.75" customHeight="1" x14ac:dyDescent="0.2">
      <c r="A767" s="22"/>
      <c r="B767" s="23"/>
      <c r="C767" s="32"/>
      <c r="D767" s="32"/>
      <c r="E767" s="32"/>
      <c r="F767" s="32"/>
      <c r="G767" s="32"/>
      <c r="H767" s="32"/>
      <c r="I767" s="32"/>
      <c r="J767" s="32"/>
      <c r="K767" s="32"/>
      <c r="L767" s="32"/>
      <c r="M767" s="32"/>
      <c r="N767" s="32"/>
      <c r="O767" s="32"/>
      <c r="P767" s="32"/>
      <c r="Q767" s="32"/>
      <c r="R767" s="32"/>
      <c r="S767" s="32"/>
      <c r="T767" s="32"/>
      <c r="U767" s="32"/>
      <c r="V767" s="32"/>
      <c r="W767" s="32"/>
      <c r="X767" s="32"/>
      <c r="Y767" s="32"/>
      <c r="Z767" s="32"/>
      <c r="AA767" s="32"/>
      <c r="AB767" s="32"/>
      <c r="AC767" s="32"/>
      <c r="AD767" s="32"/>
      <c r="AE767" s="33"/>
      <c r="AF767" s="33"/>
      <c r="AG767" s="34"/>
    </row>
  </sheetData>
  <autoFilter ref="A1:AI1" xr:uid="{00000000-0009-0000-0000-000004000000}"/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Z1000"/>
  <sheetViews>
    <sheetView workbookViewId="0">
      <selection activeCell="B11" sqref="B11"/>
    </sheetView>
  </sheetViews>
  <sheetFormatPr baseColWidth="10" defaultColWidth="12.6640625" defaultRowHeight="15" customHeight="1" x14ac:dyDescent="0.15"/>
  <cols>
    <col min="1" max="1" width="7.6640625" style="26" customWidth="1"/>
    <col min="2" max="2" width="20.1640625" style="26" customWidth="1"/>
    <col min="3" max="26" width="7.6640625" style="26" customWidth="1"/>
  </cols>
  <sheetData>
    <row r="1" spans="1:2" x14ac:dyDescent="0.2">
      <c r="B1" s="24" t="s">
        <v>422</v>
      </c>
    </row>
    <row r="2" spans="1:2" x14ac:dyDescent="0.2">
      <c r="A2" s="2" t="s">
        <v>265</v>
      </c>
      <c r="B2" s="2">
        <v>0</v>
      </c>
    </row>
    <row r="3" spans="1:2" x14ac:dyDescent="0.2">
      <c r="A3" s="2" t="s">
        <v>423</v>
      </c>
      <c r="B3" s="2">
        <v>0</v>
      </c>
    </row>
    <row r="4" spans="1:2" x14ac:dyDescent="0.2">
      <c r="A4" s="2" t="s">
        <v>19</v>
      </c>
      <c r="B4" s="2">
        <v>0</v>
      </c>
    </row>
    <row r="5" spans="1:2" x14ac:dyDescent="0.2">
      <c r="A5" s="2" t="s">
        <v>424</v>
      </c>
      <c r="B5" s="2">
        <v>0</v>
      </c>
    </row>
    <row r="6" spans="1:2" x14ac:dyDescent="0.2">
      <c r="A6" s="2" t="s">
        <v>425</v>
      </c>
      <c r="B6" s="2">
        <v>0</v>
      </c>
    </row>
    <row r="7" spans="1:2" x14ac:dyDescent="0.2">
      <c r="A7" s="2" t="s">
        <v>426</v>
      </c>
      <c r="B7" s="2">
        <v>0</v>
      </c>
    </row>
    <row r="8" spans="1:2" x14ac:dyDescent="0.2">
      <c r="A8" s="2" t="s">
        <v>427</v>
      </c>
      <c r="B8" s="2">
        <v>0</v>
      </c>
    </row>
    <row r="9" spans="1:2" x14ac:dyDescent="0.2">
      <c r="A9" s="2" t="s">
        <v>428</v>
      </c>
      <c r="B9" s="2">
        <v>0</v>
      </c>
    </row>
    <row r="10" spans="1:2" x14ac:dyDescent="0.2">
      <c r="A10" s="2" t="s">
        <v>429</v>
      </c>
      <c r="B10" s="2">
        <v>0</v>
      </c>
    </row>
    <row r="11" spans="1:2" x14ac:dyDescent="0.2">
      <c r="A11" s="2" t="s">
        <v>83</v>
      </c>
      <c r="B11" s="25">
        <v>4.299716857791794E-4</v>
      </c>
    </row>
    <row r="12" spans="1:2" x14ac:dyDescent="0.2">
      <c r="A12" s="2" t="s">
        <v>324</v>
      </c>
      <c r="B12" s="25">
        <v>3.5003753313133949E-5</v>
      </c>
    </row>
    <row r="13" spans="1:2" x14ac:dyDescent="0.2">
      <c r="A13" s="2" t="s">
        <v>430</v>
      </c>
      <c r="B13" s="2">
        <v>0</v>
      </c>
    </row>
    <row r="21" spans="4:4" ht="15.75" customHeight="1" x14ac:dyDescent="0.15"/>
    <row r="22" spans="4:4" ht="15.75" customHeight="1" x14ac:dyDescent="0.15"/>
    <row r="23" spans="4:4" ht="15.75" customHeight="1" x14ac:dyDescent="0.15"/>
    <row r="24" spans="4:4" ht="15.75" customHeight="1" x14ac:dyDescent="0.15"/>
    <row r="25" spans="4:4" ht="15.75" customHeight="1" x14ac:dyDescent="0.15"/>
    <row r="26" spans="4:4" ht="15.75" customHeight="1" x14ac:dyDescent="0.15"/>
    <row r="27" spans="4:4" ht="15.75" customHeight="1" x14ac:dyDescent="0.15"/>
    <row r="28" spans="4:4" ht="15.75" customHeight="1" x14ac:dyDescent="0.15"/>
    <row r="29" spans="4:4" ht="15.75" customHeight="1" x14ac:dyDescent="0.15"/>
    <row r="30" spans="4:4" ht="15.75" customHeight="1" x14ac:dyDescent="0.2">
      <c r="D30" s="2" t="s">
        <v>431</v>
      </c>
    </row>
    <row r="31" spans="4:4" ht="15.75" customHeight="1" x14ac:dyDescent="0.15"/>
    <row r="32" spans="4:4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1F497D"/>
  </sheetPr>
  <dimension ref="A1:AK1000"/>
  <sheetViews>
    <sheetView workbookViewId="0">
      <selection activeCell="B12" sqref="B11:B12"/>
    </sheetView>
  </sheetViews>
  <sheetFormatPr baseColWidth="10" defaultColWidth="12.6640625" defaultRowHeight="15" customHeight="1" x14ac:dyDescent="0.15"/>
  <cols>
    <col min="1" max="1" width="14.6640625" style="26" customWidth="1"/>
    <col min="2" max="17" width="9.83203125" style="26" customWidth="1"/>
    <col min="18" max="34" width="7.6640625" style="26" customWidth="1"/>
    <col min="35" max="36" width="9.5" style="26" customWidth="1"/>
    <col min="37" max="37" width="10.1640625" style="26" customWidth="1"/>
  </cols>
  <sheetData>
    <row r="1" spans="1:37" x14ac:dyDescent="0.2">
      <c r="A1" s="2" t="s">
        <v>126</v>
      </c>
      <c r="B1" s="2">
        <v>2015</v>
      </c>
      <c r="C1" s="2">
        <v>2016</v>
      </c>
      <c r="D1" s="2">
        <v>2017</v>
      </c>
      <c r="E1" s="2">
        <v>2018</v>
      </c>
      <c r="F1" s="2">
        <v>2019</v>
      </c>
      <c r="G1" s="10">
        <v>2020</v>
      </c>
      <c r="H1" s="2">
        <v>2021</v>
      </c>
      <c r="I1" s="2">
        <v>2022</v>
      </c>
      <c r="J1" s="2">
        <v>2023</v>
      </c>
      <c r="K1" s="2">
        <v>2024</v>
      </c>
      <c r="L1" s="10">
        <v>2025</v>
      </c>
      <c r="M1" s="2">
        <v>2026</v>
      </c>
      <c r="N1" s="2">
        <v>2027</v>
      </c>
      <c r="O1" s="2">
        <v>2028</v>
      </c>
      <c r="P1" s="2">
        <v>2029</v>
      </c>
      <c r="Q1" s="10">
        <v>2030</v>
      </c>
      <c r="R1" s="2">
        <v>2031</v>
      </c>
      <c r="S1" s="2">
        <v>2032</v>
      </c>
      <c r="T1" s="2">
        <v>2033</v>
      </c>
      <c r="U1" s="2">
        <v>2034</v>
      </c>
      <c r="V1" s="11">
        <v>2035</v>
      </c>
      <c r="W1" s="11">
        <v>2036</v>
      </c>
      <c r="X1" s="2">
        <v>2037</v>
      </c>
      <c r="Y1" s="2">
        <v>2038</v>
      </c>
      <c r="Z1" s="2">
        <v>2039</v>
      </c>
      <c r="AA1" s="2">
        <v>2040</v>
      </c>
      <c r="AB1" s="2">
        <v>2041</v>
      </c>
      <c r="AC1" s="2">
        <v>2042</v>
      </c>
      <c r="AD1" s="2">
        <v>2043</v>
      </c>
      <c r="AE1" s="2">
        <v>2044</v>
      </c>
      <c r="AF1" s="2">
        <v>2045</v>
      </c>
      <c r="AG1" s="2">
        <v>2046</v>
      </c>
      <c r="AH1" s="2">
        <v>2047</v>
      </c>
      <c r="AI1" s="2">
        <v>2048</v>
      </c>
      <c r="AJ1" s="2">
        <v>2049</v>
      </c>
      <c r="AK1" s="2">
        <v>2050</v>
      </c>
    </row>
    <row r="2" spans="1:37" x14ac:dyDescent="0.2">
      <c r="A2" s="2" t="s">
        <v>432</v>
      </c>
      <c r="B2" s="25">
        <f>Data!B36</f>
        <v>-30538078480000</v>
      </c>
      <c r="C2" s="25">
        <f>Data!C36</f>
        <v>-30538078480000</v>
      </c>
      <c r="D2" s="25">
        <f>Data!D36</f>
        <v>-30538078480000</v>
      </c>
      <c r="E2" s="25">
        <f>Data!E36</f>
        <v>-30538078480000</v>
      </c>
      <c r="F2" s="25">
        <f>Data!F36</f>
        <v>-30538078480000</v>
      </c>
      <c r="G2" s="25">
        <f>Data!G36</f>
        <v>-30538078480000</v>
      </c>
      <c r="H2" s="25">
        <f>Data!H36</f>
        <v>-30538078480000</v>
      </c>
      <c r="I2" s="25">
        <f>Data!I36</f>
        <v>-30538078480000</v>
      </c>
      <c r="J2" s="25">
        <f>Data!J36</f>
        <v>-30538078480000</v>
      </c>
      <c r="K2" s="25">
        <f>Data!K36</f>
        <v>-30538078480000</v>
      </c>
      <c r="L2" s="25">
        <f>Data!L36</f>
        <v>-30538078480000</v>
      </c>
      <c r="M2" s="25">
        <f>Data!M36</f>
        <v>-30538078480000</v>
      </c>
      <c r="N2" s="25">
        <f>Data!N36</f>
        <v>-30538078480000</v>
      </c>
      <c r="O2" s="25">
        <f>Data!O36</f>
        <v>-30538078480000</v>
      </c>
      <c r="P2" s="25">
        <f>Data!P36</f>
        <v>-30538078480000</v>
      </c>
      <c r="Q2" s="25">
        <f>Data!Q36</f>
        <v>-30538078480000</v>
      </c>
      <c r="R2" s="25">
        <f>Data!R36</f>
        <v>-30577125962736.785</v>
      </c>
      <c r="S2" s="25">
        <f>Data!S36</f>
        <v>-30616173445473.566</v>
      </c>
      <c r="T2" s="25">
        <f>Data!T36</f>
        <v>-30655220928210.359</v>
      </c>
      <c r="U2" s="25">
        <f>Data!U36</f>
        <v>-30694268410947.152</v>
      </c>
      <c r="V2" s="25">
        <f>Data!V36</f>
        <v>-30733315893683.945</v>
      </c>
      <c r="W2" s="25">
        <f>Data!W36</f>
        <v>-30772363376420.746</v>
      </c>
      <c r="X2" s="25">
        <f>Data!X36</f>
        <v>-30811410859157.52</v>
      </c>
      <c r="Y2" s="25">
        <f>Data!Y36</f>
        <v>-30850458341894.32</v>
      </c>
      <c r="Z2" s="25">
        <f>Data!Z36</f>
        <v>-30889505824631.113</v>
      </c>
      <c r="AA2" s="25">
        <f>Data!AA36</f>
        <v>-30928553307367.906</v>
      </c>
      <c r="AB2" s="25">
        <f>Data!AB36</f>
        <v>-30967600790104.684</v>
      </c>
      <c r="AC2" s="25">
        <f>Data!AC36</f>
        <v>-31006648272841.48</v>
      </c>
      <c r="AD2" s="25">
        <f>Data!AD36</f>
        <v>-31045695755578.273</v>
      </c>
      <c r="AE2" s="25">
        <f>Data!AE36</f>
        <v>-31084743238315.066</v>
      </c>
      <c r="AF2" s="25">
        <f>Data!AF36</f>
        <v>-31123790721051.859</v>
      </c>
      <c r="AG2" s="25">
        <f>Data!AG36</f>
        <v>-31162838203788.637</v>
      </c>
      <c r="AH2" s="25">
        <f>Data!AH36</f>
        <v>-31201885686525.43</v>
      </c>
      <c r="AI2" s="25">
        <f>Data!AI36</f>
        <v>-31240933169262.23</v>
      </c>
      <c r="AJ2" s="25">
        <f>Data!AJ36</f>
        <v>-31279980651999.023</v>
      </c>
      <c r="AK2" s="25">
        <f>Data!AK36</f>
        <v>-31319028134735.816</v>
      </c>
    </row>
    <row r="3" spans="1:37" x14ac:dyDescent="0.2">
      <c r="A3" s="2" t="s">
        <v>433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  <c r="Z3" s="2">
        <v>0</v>
      </c>
      <c r="AA3" s="2">
        <v>0</v>
      </c>
      <c r="AB3" s="2">
        <v>0</v>
      </c>
      <c r="AC3" s="2">
        <v>0</v>
      </c>
      <c r="AD3" s="2">
        <v>0</v>
      </c>
      <c r="AE3" s="2">
        <v>0</v>
      </c>
      <c r="AF3" s="2">
        <v>0</v>
      </c>
      <c r="AG3" s="2">
        <v>0</v>
      </c>
      <c r="AH3" s="2">
        <v>0</v>
      </c>
      <c r="AI3" s="2">
        <v>0</v>
      </c>
      <c r="AJ3" s="2">
        <v>0</v>
      </c>
      <c r="AK3" s="2">
        <v>0</v>
      </c>
    </row>
    <row r="4" spans="1:37" x14ac:dyDescent="0.2">
      <c r="A4" s="2" t="s">
        <v>434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2">
        <v>0</v>
      </c>
      <c r="AB4" s="2">
        <v>0</v>
      </c>
      <c r="AC4" s="2">
        <v>0</v>
      </c>
      <c r="AD4" s="2">
        <v>0</v>
      </c>
      <c r="AE4" s="2">
        <v>0</v>
      </c>
      <c r="AF4" s="2">
        <v>0</v>
      </c>
      <c r="AG4" s="2">
        <v>0</v>
      </c>
      <c r="AH4" s="2">
        <v>0</v>
      </c>
      <c r="AI4" s="2">
        <v>0</v>
      </c>
      <c r="AJ4" s="2">
        <v>0</v>
      </c>
      <c r="AK4" s="2">
        <v>0</v>
      </c>
    </row>
    <row r="5" spans="1:37" x14ac:dyDescent="0.2">
      <c r="A5" s="2" t="s">
        <v>435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s="2">
        <v>0</v>
      </c>
      <c r="AB5" s="2">
        <v>0</v>
      </c>
      <c r="AC5" s="2">
        <v>0</v>
      </c>
      <c r="AD5" s="2">
        <v>0</v>
      </c>
      <c r="AE5" s="2">
        <v>0</v>
      </c>
      <c r="AF5" s="2">
        <v>0</v>
      </c>
      <c r="AG5" s="2">
        <v>0</v>
      </c>
      <c r="AH5" s="2">
        <v>0</v>
      </c>
      <c r="AI5" s="2">
        <v>0</v>
      </c>
      <c r="AJ5" s="2">
        <v>0</v>
      </c>
      <c r="AK5" s="2">
        <v>0</v>
      </c>
    </row>
    <row r="6" spans="1:37" x14ac:dyDescent="0.2">
      <c r="A6" s="2" t="s">
        <v>436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C6" s="2">
        <v>0</v>
      </c>
      <c r="AD6" s="2">
        <v>0</v>
      </c>
      <c r="AE6" s="2">
        <v>0</v>
      </c>
      <c r="AF6" s="2">
        <v>0</v>
      </c>
      <c r="AG6" s="2">
        <v>0</v>
      </c>
      <c r="AH6" s="2">
        <v>0</v>
      </c>
      <c r="AI6" s="2">
        <v>0</v>
      </c>
      <c r="AJ6" s="2">
        <v>0</v>
      </c>
      <c r="AK6" s="2">
        <v>0</v>
      </c>
    </row>
    <row r="7" spans="1:37" x14ac:dyDescent="0.2">
      <c r="A7" s="2" t="s">
        <v>437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>
        <v>0</v>
      </c>
      <c r="AE7" s="2">
        <v>0</v>
      </c>
      <c r="AF7" s="2">
        <v>0</v>
      </c>
      <c r="AG7" s="2">
        <v>0</v>
      </c>
      <c r="AH7" s="2">
        <v>0</v>
      </c>
      <c r="AI7" s="2">
        <v>0</v>
      </c>
      <c r="AJ7" s="2">
        <v>0</v>
      </c>
      <c r="AK7" s="2">
        <v>0</v>
      </c>
    </row>
    <row r="8" spans="1:37" x14ac:dyDescent="0.2">
      <c r="A8" s="2" t="s">
        <v>438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C8" s="2">
        <v>0</v>
      </c>
      <c r="AD8" s="2">
        <v>0</v>
      </c>
      <c r="AE8" s="2">
        <v>0</v>
      </c>
      <c r="AF8" s="2">
        <v>0</v>
      </c>
      <c r="AG8" s="2">
        <v>0</v>
      </c>
      <c r="AH8" s="2">
        <v>0</v>
      </c>
      <c r="AI8" s="2">
        <v>0</v>
      </c>
      <c r="AJ8" s="2">
        <v>0</v>
      </c>
      <c r="AK8" s="2">
        <v>0</v>
      </c>
    </row>
    <row r="9" spans="1:37" x14ac:dyDescent="0.2">
      <c r="A9" s="2" t="s">
        <v>439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2">
        <v>0</v>
      </c>
      <c r="AB9" s="2">
        <v>0</v>
      </c>
      <c r="AC9" s="2">
        <v>0</v>
      </c>
      <c r="AD9" s="2">
        <v>0</v>
      </c>
      <c r="AE9" s="2">
        <v>0</v>
      </c>
      <c r="AF9" s="2">
        <v>0</v>
      </c>
      <c r="AG9" s="2">
        <v>0</v>
      </c>
      <c r="AH9" s="2">
        <v>0</v>
      </c>
      <c r="AI9" s="2">
        <v>0</v>
      </c>
      <c r="AJ9" s="2">
        <v>0</v>
      </c>
      <c r="AK9" s="2">
        <v>0</v>
      </c>
    </row>
    <row r="10" spans="1:37" x14ac:dyDescent="0.2">
      <c r="A10" s="2" t="s">
        <v>440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  <c r="AB10" s="2">
        <v>0</v>
      </c>
      <c r="AC10" s="2">
        <v>0</v>
      </c>
      <c r="AD10" s="2">
        <v>0</v>
      </c>
      <c r="AE10" s="2">
        <v>0</v>
      </c>
      <c r="AF10" s="2">
        <v>0</v>
      </c>
      <c r="AG10" s="2">
        <v>0</v>
      </c>
      <c r="AH10" s="2">
        <v>0</v>
      </c>
      <c r="AI10" s="2">
        <v>0</v>
      </c>
      <c r="AJ10" s="2">
        <v>0</v>
      </c>
      <c r="AK10" s="2">
        <v>0</v>
      </c>
    </row>
    <row r="11" spans="1:37" x14ac:dyDescent="0.2">
      <c r="A11" s="2" t="s">
        <v>441</v>
      </c>
      <c r="B11" s="25">
        <f>Data!B37</f>
        <v>19835816892.857143</v>
      </c>
      <c r="C11" s="25">
        <f>Data!C37</f>
        <v>19835816892.857143</v>
      </c>
      <c r="D11" s="25">
        <f>Data!D37</f>
        <v>19835816892.857143</v>
      </c>
      <c r="E11" s="25">
        <f>Data!E37</f>
        <v>19835816892.857143</v>
      </c>
      <c r="F11" s="25">
        <f>Data!F37</f>
        <v>19835816892.857143</v>
      </c>
      <c r="G11" s="25">
        <f>Data!G37</f>
        <v>19835816892.857143</v>
      </c>
      <c r="H11" s="25">
        <f>Data!H37</f>
        <v>19835816892.857143</v>
      </c>
      <c r="I11" s="25">
        <f>Data!I37</f>
        <v>19835816892.857143</v>
      </c>
      <c r="J11" s="25">
        <f>Data!J37</f>
        <v>19835816892.857143</v>
      </c>
      <c r="K11" s="25">
        <f>Data!K37</f>
        <v>19835816892.857143</v>
      </c>
      <c r="L11" s="25">
        <f>Data!L37</f>
        <v>19835816892.857143</v>
      </c>
      <c r="M11" s="25">
        <f>Data!M37</f>
        <v>19835816892.857143</v>
      </c>
      <c r="N11" s="25">
        <f>Data!N37</f>
        <v>19835816892.857143</v>
      </c>
      <c r="O11" s="25">
        <f>Data!O37</f>
        <v>19835816892.857143</v>
      </c>
      <c r="P11" s="25">
        <f>Data!P37</f>
        <v>19835816892.857143</v>
      </c>
      <c r="Q11" s="25">
        <f>Data!Q37</f>
        <v>19835816892.857143</v>
      </c>
      <c r="R11" s="25">
        <f>Data!R37</f>
        <v>19861179939.788898</v>
      </c>
      <c r="S11" s="25">
        <f>Data!S37</f>
        <v>19886542986.72065</v>
      </c>
      <c r="T11" s="25">
        <f>Data!T37</f>
        <v>19911906033.652412</v>
      </c>
      <c r="U11" s="25">
        <f>Data!U37</f>
        <v>19937269080.584171</v>
      </c>
      <c r="V11" s="25">
        <f>Data!V37</f>
        <v>19962632127.515934</v>
      </c>
      <c r="W11" s="25">
        <f>Data!W37</f>
        <v>19987995174.447701</v>
      </c>
      <c r="X11" s="25">
        <f>Data!X37</f>
        <v>20013358221.379448</v>
      </c>
      <c r="Y11" s="25">
        <f>Data!Y37</f>
        <v>20038721268.311211</v>
      </c>
      <c r="Z11" s="25">
        <f>Data!Z37</f>
        <v>20064084315.242973</v>
      </c>
      <c r="AA11" s="25">
        <f>Data!AA37</f>
        <v>20089447362.174732</v>
      </c>
      <c r="AB11" s="25">
        <f>Data!AB37</f>
        <v>20114810409.106483</v>
      </c>
      <c r="AC11" s="25">
        <f>Data!AC37</f>
        <v>20140173456.038246</v>
      </c>
      <c r="AD11" s="25">
        <f>Data!AD37</f>
        <v>20165536502.970005</v>
      </c>
      <c r="AE11" s="25">
        <f>Data!AE37</f>
        <v>20190899549.901768</v>
      </c>
      <c r="AF11" s="25">
        <f>Data!AF37</f>
        <v>20216262596.833527</v>
      </c>
      <c r="AG11" s="25">
        <f>Data!AG37</f>
        <v>20241625643.765278</v>
      </c>
      <c r="AH11" s="25">
        <f>Data!AH37</f>
        <v>20266988690.697041</v>
      </c>
      <c r="AI11" s="25">
        <f>Data!AI37</f>
        <v>20292351737.628807</v>
      </c>
      <c r="AJ11" s="25">
        <f>Data!AJ37</f>
        <v>20317714784.560566</v>
      </c>
      <c r="AK11" s="25">
        <f>Data!AK37</f>
        <v>20343077831.492329</v>
      </c>
    </row>
    <row r="12" spans="1:37" x14ac:dyDescent="0.2">
      <c r="A12" s="2" t="s">
        <v>442</v>
      </c>
      <c r="B12" s="25">
        <f>Data!B35</f>
        <v>1502952166.0377359</v>
      </c>
      <c r="C12" s="25">
        <f>Data!C35</f>
        <v>1502952166.0377359</v>
      </c>
      <c r="D12" s="25">
        <f>Data!D35</f>
        <v>1502952166.0377359</v>
      </c>
      <c r="E12" s="25">
        <f>Data!E35</f>
        <v>1502952166.0377359</v>
      </c>
      <c r="F12" s="25">
        <f>Data!F35</f>
        <v>1502952166.0377359</v>
      </c>
      <c r="G12" s="25">
        <f>Data!G35</f>
        <v>1502952166.0377359</v>
      </c>
      <c r="H12" s="25">
        <f>Data!H35</f>
        <v>1502952166.0377359</v>
      </c>
      <c r="I12" s="25">
        <f>Data!I35</f>
        <v>1502952166.0377359</v>
      </c>
      <c r="J12" s="25">
        <f>Data!J35</f>
        <v>1502952166.0377359</v>
      </c>
      <c r="K12" s="25">
        <f>Data!K35</f>
        <v>1502952166.0377359</v>
      </c>
      <c r="L12" s="25">
        <f>Data!L35</f>
        <v>1502952166.0377359</v>
      </c>
      <c r="M12" s="25">
        <f>Data!M35</f>
        <v>1502952166.0377359</v>
      </c>
      <c r="N12" s="25">
        <f>Data!N35</f>
        <v>1502952166.0377359</v>
      </c>
      <c r="O12" s="25">
        <f>Data!O35</f>
        <v>1502952166.0377359</v>
      </c>
      <c r="P12" s="25">
        <f>Data!P35</f>
        <v>1502952166.0377359</v>
      </c>
      <c r="Q12" s="25">
        <f>Data!Q35</f>
        <v>1502952166.0377359</v>
      </c>
      <c r="R12" s="25">
        <f>Data!R35</f>
        <v>1504873914.2838154</v>
      </c>
      <c r="S12" s="25">
        <f>Data!S35</f>
        <v>1506795662.5298944</v>
      </c>
      <c r="T12" s="25">
        <f>Data!T35</f>
        <v>1508717410.775974</v>
      </c>
      <c r="U12" s="25">
        <f>Data!U35</f>
        <v>1510639159.0220537</v>
      </c>
      <c r="V12" s="25">
        <f>Data!V35</f>
        <v>1512560907.2681334</v>
      </c>
      <c r="W12" s="25">
        <f>Data!W35</f>
        <v>1514482655.5142136</v>
      </c>
      <c r="X12" s="25">
        <f>Data!X35</f>
        <v>1516404403.7602923</v>
      </c>
      <c r="Y12" s="25">
        <f>Data!Y35</f>
        <v>1518326152.0063722</v>
      </c>
      <c r="Z12" s="25">
        <f>Data!Z35</f>
        <v>1520247900.2524519</v>
      </c>
      <c r="AA12" s="25">
        <f>Data!AA35</f>
        <v>1522169648.4985318</v>
      </c>
      <c r="AB12" s="25">
        <f>Data!AB35</f>
        <v>1524091396.7446108</v>
      </c>
      <c r="AC12" s="25">
        <f>Data!AC35</f>
        <v>1526013144.9906905</v>
      </c>
      <c r="AD12" s="25">
        <f>Data!AD35</f>
        <v>1527934893.2367702</v>
      </c>
      <c r="AE12" s="25">
        <f>Data!AE35</f>
        <v>1529856641.4828498</v>
      </c>
      <c r="AF12" s="25">
        <f>Data!AF35</f>
        <v>1531778389.7289295</v>
      </c>
      <c r="AG12" s="25">
        <f>Data!AG35</f>
        <v>1533700137.9750087</v>
      </c>
      <c r="AH12" s="25">
        <f>Data!AH35</f>
        <v>1535621886.2210884</v>
      </c>
      <c r="AI12" s="25">
        <f>Data!AI35</f>
        <v>1537543634.4671683</v>
      </c>
      <c r="AJ12" s="25">
        <f>Data!AJ35</f>
        <v>1539465382.713248</v>
      </c>
      <c r="AK12" s="25">
        <f>Data!AK35</f>
        <v>1541387130.9593279</v>
      </c>
    </row>
    <row r="13" spans="1:37" x14ac:dyDescent="0.2">
      <c r="A13" s="2" t="s">
        <v>443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  <c r="Y13" s="2">
        <v>0</v>
      </c>
      <c r="Z13" s="2">
        <v>0</v>
      </c>
      <c r="AA13" s="2">
        <v>0</v>
      </c>
      <c r="AB13" s="2">
        <v>0</v>
      </c>
      <c r="AC13" s="2">
        <v>0</v>
      </c>
      <c r="AD13" s="2">
        <v>0</v>
      </c>
      <c r="AE13" s="2">
        <v>0</v>
      </c>
      <c r="AF13" s="2">
        <v>0</v>
      </c>
      <c r="AG13" s="2">
        <v>0</v>
      </c>
      <c r="AH13" s="2">
        <v>0</v>
      </c>
      <c r="AI13" s="2">
        <v>0</v>
      </c>
      <c r="AJ13" s="2">
        <v>0</v>
      </c>
      <c r="AK13" s="2">
        <v>0</v>
      </c>
    </row>
    <row r="16" spans="1:37" ht="15" customHeight="1" x14ac:dyDescent="0.15">
      <c r="B16" s="41"/>
    </row>
    <row r="21" ht="15.75" customHeight="1" x14ac:dyDescent="0.15"/>
    <row r="22" ht="15.75" customHeight="1" x14ac:dyDescent="0.15"/>
    <row r="23" ht="15.75" customHeight="1" x14ac:dyDescent="0.15"/>
    <row r="24" ht="15.75" customHeight="1" x14ac:dyDescent="0.15"/>
    <row r="25" ht="15.75" customHeight="1" x14ac:dyDescent="0.15"/>
    <row r="26" ht="15.75" customHeight="1" x14ac:dyDescent="0.15"/>
    <row r="27" ht="15.75" customHeight="1" x14ac:dyDescent="0.15"/>
    <row r="28" ht="15.75" customHeight="1" x14ac:dyDescent="0.15"/>
    <row r="29" ht="15.75" customHeight="1" x14ac:dyDescent="0.15"/>
    <row r="30" ht="15.75" customHeight="1" x14ac:dyDescent="0.15"/>
    <row r="31" ht="15.75" customHeight="1" x14ac:dyDescent="0.15"/>
    <row r="32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About</vt:lpstr>
      <vt:lpstr>MN_GHG Data</vt:lpstr>
      <vt:lpstr>Data</vt:lpstr>
      <vt:lpstr>RHG Data</vt:lpstr>
      <vt:lpstr>LULUCF Dataframe EPA</vt:lpstr>
      <vt:lpstr>data from RPEpUACE</vt:lpstr>
      <vt:lpstr>BLAPE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Nathan Iyer</cp:lastModifiedBy>
  <dcterms:created xsi:type="dcterms:W3CDTF">2015-08-06T00:31:42Z</dcterms:created>
  <dcterms:modified xsi:type="dcterms:W3CDTF">2021-09-22T15:59:34Z</dcterms:modified>
</cp:coreProperties>
</file>