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elec\EIaE\"/>
    </mc:Choice>
  </mc:AlternateContent>
  <xr:revisionPtr revIDLastSave="0" documentId="8_{EF7A271E-343C-4F9D-B5C9-ECB1A1E52806}"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I32" i="28" s="1"/>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23" i="28" l="1"/>
  <c r="I15" i="3" s="1"/>
  <c r="I25" i="28"/>
  <c r="I17" i="3" s="1"/>
  <c r="I19" i="28"/>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G857" i="22" s="1"/>
  <c r="E47" i="23"/>
  <c r="H1345"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I980" i="22" s="1"/>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I788" i="22" s="1"/>
  <c r="E27" i="23"/>
  <c r="E12" i="23"/>
  <c r="E10" i="23"/>
  <c r="E26" i="23"/>
  <c r="H1039" i="22" s="1"/>
  <c r="E4" i="23"/>
  <c r="E29" i="23"/>
  <c r="E8" i="23"/>
  <c r="N803" i="22" s="1"/>
  <c r="E28" i="23"/>
  <c r="L1069" i="22" s="1"/>
  <c r="E21" i="23"/>
  <c r="E23" i="23"/>
  <c r="E43" i="23"/>
  <c r="E48" i="23"/>
  <c r="P1371" i="22" s="1"/>
  <c r="E52" i="23"/>
  <c r="E3" i="23"/>
  <c r="E42" i="23"/>
  <c r="E14" i="23"/>
  <c r="E11" i="23"/>
  <c r="E45" i="23"/>
  <c r="E44" i="23"/>
  <c r="E34" i="23"/>
  <c r="L1156" i="22" s="1"/>
  <c r="E37" i="23"/>
  <c r="E39" i="23"/>
  <c r="E30" i="23"/>
  <c r="E36" i="23"/>
  <c r="I1190" i="22" s="1"/>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F853" i="22"/>
  <c r="F1349"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O982" i="22"/>
  <c r="G982" i="22"/>
  <c r="P977" i="22"/>
  <c r="H977" i="22"/>
  <c r="I983" i="22"/>
  <c r="N982" i="22"/>
  <c r="J978" i="22"/>
  <c r="O977" i="22"/>
  <c r="P983" i="22"/>
  <c r="H983" i="22"/>
  <c r="Q978" i="22"/>
  <c r="I978" i="22"/>
  <c r="G983" i="22"/>
  <c r="L982" i="22"/>
  <c r="H978" i="22"/>
  <c r="M977" i="22"/>
  <c r="F983" i="22"/>
  <c r="K982" i="22"/>
  <c r="G978" i="22"/>
  <c r="L977" i="22"/>
  <c r="M983" i="22"/>
  <c r="R982" i="22"/>
  <c r="N978" i="22"/>
  <c r="F978" i="22"/>
  <c r="L983" i="22"/>
  <c r="Q982" i="22"/>
  <c r="M978" i="22"/>
  <c r="R977" i="22"/>
  <c r="P982" i="22"/>
  <c r="H982" i="22"/>
  <c r="Q977" i="22"/>
  <c r="I977" i="22"/>
  <c r="M972" i="22"/>
  <c r="R971" i="22"/>
  <c r="L972" i="22"/>
  <c r="Q971" i="22"/>
  <c r="K972" i="22"/>
  <c r="P971" i="22"/>
  <c r="J972" i="22"/>
  <c r="O971" i="22"/>
  <c r="Q972" i="22"/>
  <c r="I972" i="22"/>
  <c r="K973" i="22"/>
  <c r="P972" i="22"/>
  <c r="H974" i="22"/>
  <c r="J973" i="22"/>
  <c r="F969" i="22"/>
  <c r="R973"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H801" i="22"/>
  <c r="M800" i="22"/>
  <c r="I796" i="22"/>
  <c r="N795" i="22"/>
  <c r="J791" i="22"/>
  <c r="O790" i="22"/>
  <c r="G801" i="22"/>
  <c r="L800" i="22"/>
  <c r="H796" i="22"/>
  <c r="M795" i="22"/>
  <c r="I791" i="22"/>
  <c r="N790" i="22"/>
  <c r="F801" i="22"/>
  <c r="K800" i="22"/>
  <c r="G796" i="22"/>
  <c r="L795" i="22"/>
  <c r="H791" i="22"/>
  <c r="M790" i="22"/>
  <c r="R800" i="22"/>
  <c r="J800" i="22"/>
  <c r="F796" i="22"/>
  <c r="K795" i="22"/>
  <c r="G791" i="22"/>
  <c r="L790" i="22"/>
  <c r="L801" i="22"/>
  <c r="Q800" i="22"/>
  <c r="M796" i="22"/>
  <c r="R795" i="22"/>
  <c r="N791" i="22"/>
  <c r="F791" i="22"/>
  <c r="R801" i="22"/>
  <c r="J801" i="22"/>
  <c r="F797" i="22"/>
  <c r="K796" i="22"/>
  <c r="G792" i="22"/>
  <c r="L791" i="22"/>
  <c r="L802" i="22"/>
  <c r="Q801" i="22"/>
  <c r="M797" i="22"/>
  <c r="R796" i="22"/>
  <c r="N792" i="22"/>
  <c r="F792" i="22"/>
  <c r="F794" i="22"/>
  <c r="G789" i="22"/>
  <c r="R790" i="22"/>
  <c r="F802" i="22"/>
  <c r="Q795" i="22"/>
  <c r="H800"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G1070" i="22"/>
  <c r="O1065" i="22"/>
  <c r="O1060" i="22"/>
  <c r="K1070" i="22"/>
  <c r="K1065" i="22"/>
  <c r="F1061"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G782" i="22"/>
  <c r="R775" i="22"/>
  <c r="O785" i="22"/>
  <c r="H780" i="22"/>
  <c r="F774" i="22"/>
  <c r="K784" i="22"/>
  <c r="L779" i="22"/>
  <c r="M774" i="22"/>
  <c r="J784" i="22"/>
  <c r="K779" i="22"/>
  <c r="L774" i="22"/>
  <c r="I784" i="22"/>
  <c r="J779" i="22"/>
  <c r="K774" i="22"/>
  <c r="G784" i="22"/>
  <c r="H779" i="22"/>
  <c r="I774" i="22"/>
  <c r="N784" i="22"/>
  <c r="O779" i="22"/>
  <c r="P774" i="22"/>
  <c r="Q787" i="22"/>
  <c r="N786" i="22"/>
  <c r="Q779"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G1192" i="22"/>
  <c r="H1187" i="22"/>
  <c r="I1182" i="22"/>
  <c r="K1191" i="22"/>
  <c r="L1186" i="22"/>
  <c r="M1181" i="22"/>
  <c r="O1190" i="22"/>
  <c r="P1185" i="22"/>
  <c r="Q1180" i="22"/>
  <c r="F1190" i="22"/>
  <c r="G1185" i="22"/>
  <c r="N1193" i="22"/>
  <c r="O1188" i="22"/>
  <c r="P1183" i="22"/>
  <c r="J1192" i="22"/>
  <c r="K1187" i="22"/>
  <c r="L1182" i="22"/>
  <c r="K1190" i="22"/>
  <c r="L1185" i="22"/>
  <c r="M1180" i="22"/>
  <c r="G1189" i="22"/>
  <c r="H1184" i="22"/>
  <c r="R1179" i="22"/>
  <c r="G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N1179" i="22" l="1"/>
  <c r="Q1179" i="22"/>
  <c r="R1182" i="22"/>
  <c r="Q1187" i="22"/>
  <c r="P1192" i="22"/>
  <c r="I1184" i="22"/>
  <c r="H1189" i="22"/>
  <c r="I1181" i="22"/>
  <c r="H1186" i="22"/>
  <c r="G1191" i="22"/>
  <c r="M1182" i="22"/>
  <c r="L1187" i="22"/>
  <c r="K1192" i="22"/>
  <c r="Q1183" i="22"/>
  <c r="P1188" i="22"/>
  <c r="O1193" i="22"/>
  <c r="M1184" i="22"/>
  <c r="L1189" i="22"/>
  <c r="J1180" i="22"/>
  <c r="I1185" i="22"/>
  <c r="H1190" i="22"/>
  <c r="F1181" i="22"/>
  <c r="R1185" i="22"/>
  <c r="Q1190" i="22"/>
  <c r="P776" i="22"/>
  <c r="F778" i="22"/>
  <c r="H784" i="22"/>
  <c r="L778" i="22"/>
  <c r="K783" i="22"/>
  <c r="J788" i="22"/>
  <c r="R777" i="22"/>
  <c r="Q782" i="22"/>
  <c r="P787" i="22"/>
  <c r="G778" i="22"/>
  <c r="F783" i="22"/>
  <c r="R787" i="22"/>
  <c r="H778" i="22"/>
  <c r="G783" i="22"/>
  <c r="F788" i="22"/>
  <c r="I778" i="22"/>
  <c r="H783" i="22"/>
  <c r="G788" i="22"/>
  <c r="J778" i="22"/>
  <c r="Q783" i="22"/>
  <c r="O774" i="22"/>
  <c r="I780" i="22"/>
  <c r="N787" i="22"/>
  <c r="K1071" i="22"/>
  <c r="L1060" i="22"/>
  <c r="L1065" i="22"/>
  <c r="L1070" i="22"/>
  <c r="P1060" i="22"/>
  <c r="H1065" i="22"/>
  <c r="Q1354" i="22"/>
  <c r="L1180" i="22"/>
  <c r="J1179" i="22"/>
  <c r="M1183" i="22"/>
  <c r="L1188" i="22"/>
  <c r="K1193" i="22"/>
  <c r="Q1184" i="22"/>
  <c r="P1189" i="22"/>
  <c r="Q1181" i="22"/>
  <c r="P1186" i="22"/>
  <c r="O1191" i="22"/>
  <c r="H1183" i="22"/>
  <c r="G1188" i="22"/>
  <c r="F1193" i="22"/>
  <c r="L1184" i="22"/>
  <c r="K1189" i="22"/>
  <c r="I1180" i="22"/>
  <c r="H1185" i="22"/>
  <c r="G1190" i="22"/>
  <c r="R1180" i="22"/>
  <c r="Q1185" i="22"/>
  <c r="P1190" i="22"/>
  <c r="N1181" i="22"/>
  <c r="M1186" i="22"/>
  <c r="L1191" i="22"/>
  <c r="R774" i="22"/>
  <c r="O781" i="22"/>
  <c r="R782" i="22"/>
  <c r="H774" i="22"/>
  <c r="G779" i="22"/>
  <c r="F784" i="22"/>
  <c r="R788" i="22"/>
  <c r="M778" i="22"/>
  <c r="L783" i="22"/>
  <c r="K788" i="22"/>
  <c r="O778" i="22"/>
  <c r="N783" i="22"/>
  <c r="M788" i="22"/>
  <c r="P778" i="22"/>
  <c r="O783" i="22"/>
  <c r="N788" i="22"/>
  <c r="Q778" i="22"/>
  <c r="P783" i="22"/>
  <c r="O788" i="22"/>
  <c r="R778" i="22"/>
  <c r="G785" i="22"/>
  <c r="J775" i="22"/>
  <c r="L781" i="22"/>
  <c r="K1060" i="22"/>
  <c r="P1064" i="22"/>
  <c r="P1069" i="22"/>
  <c r="G1060" i="22"/>
  <c r="G1065" i="22"/>
  <c r="M1072" i="22"/>
  <c r="N1067" i="22"/>
  <c r="O1062" i="22"/>
  <c r="G1073" i="22"/>
  <c r="H1068" i="22"/>
  <c r="I1063" i="22"/>
  <c r="F1073" i="22"/>
  <c r="G1068" i="22"/>
  <c r="H1063" i="22"/>
  <c r="R1072" i="22"/>
  <c r="F1068" i="22"/>
  <c r="G1063" i="22"/>
  <c r="Q1072" i="22"/>
  <c r="R1067" i="22"/>
  <c r="F1063" i="22"/>
  <c r="P1072" i="22"/>
  <c r="Q1067" i="22"/>
  <c r="R1062" i="22"/>
  <c r="J1073" i="22"/>
  <c r="K1068" i="22"/>
  <c r="L1063" i="22"/>
  <c r="Q1073" i="22"/>
  <c r="R1068" i="22"/>
  <c r="F1064" i="22"/>
  <c r="G1059" i="22"/>
  <c r="R1071" i="22"/>
  <c r="F1067" i="22"/>
  <c r="G1062" i="22"/>
  <c r="L1072" i="22"/>
  <c r="M1067" i="22"/>
  <c r="N1062" i="22"/>
  <c r="K1072" i="22"/>
  <c r="L1067" i="22"/>
  <c r="M1062" i="22"/>
  <c r="J1072" i="22"/>
  <c r="K1067" i="22"/>
  <c r="L1062" i="22"/>
  <c r="I1072" i="22"/>
  <c r="J1067" i="22"/>
  <c r="K1062" i="22"/>
  <c r="H1072" i="22"/>
  <c r="I1067" i="22"/>
  <c r="J1062" i="22"/>
  <c r="O1072" i="22"/>
  <c r="P1067" i="22"/>
  <c r="Q1062" i="22"/>
  <c r="I1073" i="22"/>
  <c r="J1068" i="22"/>
  <c r="K1063" i="22"/>
  <c r="J1071" i="22"/>
  <c r="K1066" i="22"/>
  <c r="L1061" i="22"/>
  <c r="Q1071" i="22"/>
  <c r="R1066" i="22"/>
  <c r="F1062" i="22"/>
  <c r="P1071" i="22"/>
  <c r="Q1066" i="22"/>
  <c r="R1061" i="22"/>
  <c r="O1071" i="22"/>
  <c r="P1066" i="22"/>
  <c r="Q1061" i="22"/>
  <c r="N1071" i="22"/>
  <c r="O1066" i="22"/>
  <c r="P1061" i="22"/>
  <c r="M1071" i="22"/>
  <c r="N1066" i="22"/>
  <c r="O1061" i="22"/>
  <c r="G1072" i="22"/>
  <c r="H1067" i="22"/>
  <c r="I1062" i="22"/>
  <c r="N1072" i="22"/>
  <c r="O1067" i="22"/>
  <c r="P1062" i="22"/>
  <c r="O1070" i="22"/>
  <c r="P1065" i="22"/>
  <c r="Q1060" i="22"/>
  <c r="I1071" i="22"/>
  <c r="J1066" i="22"/>
  <c r="K1061" i="22"/>
  <c r="H1071" i="22"/>
  <c r="I1066" i="22"/>
  <c r="J1061" i="22"/>
  <c r="G1071" i="22"/>
  <c r="H1066" i="22"/>
  <c r="I1061" i="22"/>
  <c r="F1071" i="22"/>
  <c r="G1066" i="22"/>
  <c r="H1061" i="22"/>
  <c r="R1070" i="22"/>
  <c r="F1066" i="22"/>
  <c r="G1061" i="22"/>
  <c r="L1071" i="22"/>
  <c r="M1066" i="22"/>
  <c r="N1061" i="22"/>
  <c r="F1072" i="22"/>
  <c r="G1067" i="22"/>
  <c r="H1062" i="22"/>
  <c r="P1073" i="22"/>
  <c r="Q1068" i="22"/>
  <c r="R1063" i="22"/>
  <c r="F1059" i="22"/>
  <c r="K1069" i="22"/>
  <c r="L1064" i="22"/>
  <c r="M1059" i="22"/>
  <c r="J1069" i="22"/>
  <c r="K1064" i="22"/>
  <c r="L1059" i="22"/>
  <c r="I1069" i="22"/>
  <c r="J1064" i="22"/>
  <c r="K1059" i="22"/>
  <c r="H1069" i="22"/>
  <c r="I1064" i="22"/>
  <c r="J1059" i="22"/>
  <c r="G1069" i="22"/>
  <c r="H1064" i="22"/>
  <c r="I1059" i="22"/>
  <c r="N1069" i="22"/>
  <c r="O1064" i="22"/>
  <c r="P1059" i="22"/>
  <c r="H1070" i="22"/>
  <c r="I1065" i="22"/>
  <c r="J1060" i="22"/>
  <c r="H1073" i="22"/>
  <c r="I1068" i="22"/>
  <c r="J1063" i="22"/>
  <c r="O1073" i="22"/>
  <c r="P1068" i="22"/>
  <c r="Q1063" i="22"/>
  <c r="N1073" i="22"/>
  <c r="O1068" i="22"/>
  <c r="P1063" i="22"/>
  <c r="M1073" i="22"/>
  <c r="N1068" i="22"/>
  <c r="O1063" i="22"/>
  <c r="L1073" i="22"/>
  <c r="M1068" i="22"/>
  <c r="N1063" i="22"/>
  <c r="K1073" i="22"/>
  <c r="L1068" i="22"/>
  <c r="M1063" i="22"/>
  <c r="R1073" i="22"/>
  <c r="F1069" i="22"/>
  <c r="G1064" i="22"/>
  <c r="H1059" i="22"/>
  <c r="M1069" i="22"/>
  <c r="N1064" i="22"/>
  <c r="O1059" i="22"/>
  <c r="H785" i="22"/>
  <c r="Q788" i="22"/>
  <c r="R783" i="22"/>
  <c r="F779" i="22"/>
  <c r="G774" i="22"/>
  <c r="L784" i="22"/>
  <c r="M779" i="22"/>
  <c r="N774" i="22"/>
  <c r="P785" i="22"/>
  <c r="Q780" i="22"/>
  <c r="H1357" i="22"/>
  <c r="J1358" i="22"/>
  <c r="M1349" i="22"/>
  <c r="P1354" i="22"/>
  <c r="K1353" i="22"/>
  <c r="N1344" i="22"/>
  <c r="Q1349" i="22"/>
  <c r="L1348" i="22"/>
  <c r="F1355" i="22"/>
  <c r="R1344" i="22"/>
  <c r="Q1358" i="22"/>
  <c r="G1350" i="22"/>
  <c r="J1354" i="22"/>
  <c r="Q1352" i="22"/>
  <c r="G1344" i="22"/>
  <c r="R1349" i="22"/>
  <c r="R1347" i="22"/>
  <c r="L1354" i="22"/>
  <c r="F1345" i="22"/>
  <c r="L1179" i="22"/>
  <c r="O1179" i="22"/>
  <c r="K1179" i="22"/>
  <c r="P1184" i="22"/>
  <c r="O1189" i="22"/>
  <c r="H1181" i="22"/>
  <c r="G1186" i="22"/>
  <c r="F1191" i="22"/>
  <c r="G1183" i="22"/>
  <c r="F1188" i="22"/>
  <c r="R1192" i="22"/>
  <c r="K1184" i="22"/>
  <c r="J1189" i="22"/>
  <c r="P1180" i="22"/>
  <c r="O1185" i="22"/>
  <c r="N1190" i="22"/>
  <c r="L1181" i="22"/>
  <c r="K1186" i="22"/>
  <c r="J1191" i="22"/>
  <c r="H1182" i="22"/>
  <c r="G1187" i="22"/>
  <c r="F1192" i="22"/>
  <c r="Q1182" i="22"/>
  <c r="P1187" i="22"/>
  <c r="O1192" i="22"/>
  <c r="P784" i="22"/>
  <c r="F786" i="22"/>
  <c r="N778" i="22"/>
  <c r="K775" i="22"/>
  <c r="J780" i="22"/>
  <c r="I785" i="22"/>
  <c r="Q774" i="22"/>
  <c r="P779" i="22"/>
  <c r="O784" i="22"/>
  <c r="F775" i="22"/>
  <c r="R779" i="22"/>
  <c r="Q784" i="22"/>
  <c r="G775" i="22"/>
  <c r="F780" i="22"/>
  <c r="R784" i="22"/>
  <c r="H775" i="22"/>
  <c r="G780" i="22"/>
  <c r="F785" i="22"/>
  <c r="I775" i="22"/>
  <c r="P780" i="22"/>
  <c r="J786" i="22"/>
  <c r="M776" i="22"/>
  <c r="O782" i="22"/>
  <c r="R1060" i="22"/>
  <c r="J1065" i="22"/>
  <c r="O1069" i="22"/>
  <c r="F1060" i="22"/>
  <c r="F1065" i="22"/>
  <c r="F1070" i="22"/>
  <c r="R1353" i="22"/>
  <c r="G1180" i="22"/>
  <c r="N1180" i="22"/>
  <c r="F1180" i="22"/>
  <c r="K1185" i="22"/>
  <c r="J1190" i="22"/>
  <c r="P1181" i="22"/>
  <c r="O1186" i="22"/>
  <c r="N1191" i="22"/>
  <c r="O1183" i="22"/>
  <c r="N1188" i="22"/>
  <c r="M1193" i="22"/>
  <c r="F1185" i="22"/>
  <c r="R1189" i="22"/>
  <c r="K1181" i="22"/>
  <c r="J1186" i="22"/>
  <c r="I1191" i="22"/>
  <c r="G1182" i="22"/>
  <c r="F1187" i="22"/>
  <c r="R1191" i="22"/>
  <c r="P1182" i="22"/>
  <c r="O1187" i="22"/>
  <c r="N1192" i="22"/>
  <c r="L1183" i="22"/>
  <c r="K1188" i="22"/>
  <c r="J1193" i="22"/>
  <c r="M775" i="22"/>
  <c r="K777" i="22"/>
  <c r="M783" i="22"/>
  <c r="F776" i="22"/>
  <c r="R780" i="22"/>
  <c r="Q785" i="22"/>
  <c r="L775" i="22"/>
  <c r="K780" i="22"/>
  <c r="J785" i="22"/>
  <c r="N775" i="22"/>
  <c r="M780" i="22"/>
  <c r="L785" i="22"/>
  <c r="O775" i="22"/>
  <c r="N780" i="22"/>
  <c r="M785" i="22"/>
  <c r="P775" i="22"/>
  <c r="O780" i="22"/>
  <c r="N785" i="22"/>
  <c r="Q775" i="22"/>
  <c r="K781" i="22"/>
  <c r="R786" i="22"/>
  <c r="H777" i="22"/>
  <c r="J783" i="22"/>
  <c r="M1061" i="22"/>
  <c r="R1065" i="22"/>
  <c r="J1070" i="22"/>
  <c r="N1060" i="22"/>
  <c r="N1065" i="22"/>
  <c r="N1070" i="22"/>
  <c r="P1357" i="22"/>
  <c r="M1179" i="22"/>
  <c r="H1179" i="22"/>
  <c r="G1181" i="22"/>
  <c r="F1186" i="22"/>
  <c r="R1190" i="22"/>
  <c r="K1182" i="22"/>
  <c r="J1187" i="22"/>
  <c r="I1192" i="22"/>
  <c r="J1184" i="22"/>
  <c r="I1189" i="22"/>
  <c r="O1180" i="22"/>
  <c r="N1185" i="22"/>
  <c r="M1190" i="22"/>
  <c r="F1182" i="22"/>
  <c r="R1186" i="22"/>
  <c r="Q1191" i="22"/>
  <c r="O1182" i="22"/>
  <c r="N1187" i="22"/>
  <c r="M1192" i="22"/>
  <c r="K1183" i="22"/>
  <c r="J1188" i="22"/>
  <c r="I1193" i="22"/>
  <c r="G1184" i="22"/>
  <c r="F1189" i="22"/>
  <c r="R1193" i="22"/>
  <c r="L780" i="22"/>
  <c r="J782" i="22"/>
  <c r="L788" i="22"/>
  <c r="N776" i="22"/>
  <c r="M781" i="22"/>
  <c r="L786" i="22"/>
  <c r="G776" i="22"/>
  <c r="F781" i="22"/>
  <c r="R785" i="22"/>
  <c r="I776" i="22"/>
  <c r="H781" i="22"/>
  <c r="G786" i="22"/>
  <c r="J776" i="22"/>
  <c r="I781" i="22"/>
  <c r="H786" i="22"/>
  <c r="K776" i="22"/>
  <c r="J781" i="22"/>
  <c r="I786" i="22"/>
  <c r="L776" i="22"/>
  <c r="F782" i="22"/>
  <c r="M787" i="22"/>
  <c r="P777" i="22"/>
  <c r="M784" i="22"/>
  <c r="Q1065" i="22"/>
  <c r="I1070" i="22"/>
  <c r="R1059" i="22"/>
  <c r="R1064" i="22"/>
  <c r="R1069" i="22"/>
  <c r="N1059" i="22"/>
  <c r="H1180" i="22"/>
  <c r="P1179" i="22"/>
  <c r="O1181" i="22"/>
  <c r="N1186" i="22"/>
  <c r="M1191" i="22"/>
  <c r="F1183" i="22"/>
  <c r="R1187" i="22"/>
  <c r="Q1192" i="22"/>
  <c r="R1184" i="22"/>
  <c r="Q1189" i="22"/>
  <c r="J1181" i="22"/>
  <c r="I1186" i="22"/>
  <c r="H1191" i="22"/>
  <c r="N1182" i="22"/>
  <c r="M1187" i="22"/>
  <c r="L1192" i="22"/>
  <c r="J1183" i="22"/>
  <c r="I1188" i="22"/>
  <c r="H1193" i="22"/>
  <c r="F1184" i="22"/>
  <c r="R1188" i="22"/>
  <c r="Q1193" i="22"/>
  <c r="O1184" i="22"/>
  <c r="N1189" i="22"/>
  <c r="K785" i="22"/>
  <c r="I787" i="22"/>
  <c r="J774" i="22"/>
  <c r="I777" i="22"/>
  <c r="H782" i="22"/>
  <c r="G787" i="22"/>
  <c r="O776" i="22"/>
  <c r="N781" i="22"/>
  <c r="M786" i="22"/>
  <c r="Q776" i="22"/>
  <c r="P781" i="22"/>
  <c r="O786" i="22"/>
  <c r="R776" i="22"/>
  <c r="Q781" i="22"/>
  <c r="P786" i="22"/>
  <c r="F777" i="22"/>
  <c r="R781" i="22"/>
  <c r="Q786" i="22"/>
  <c r="G777" i="22"/>
  <c r="N782" i="22"/>
  <c r="H788" i="22"/>
  <c r="K778" i="22"/>
  <c r="K786" i="22"/>
  <c r="L1066" i="22"/>
  <c r="Q1070" i="22"/>
  <c r="M1060" i="22"/>
  <c r="M1065" i="22"/>
  <c r="M1070" i="22"/>
  <c r="I1060" i="22"/>
  <c r="M1347" i="22"/>
  <c r="F1179" i="22"/>
  <c r="I1179" i="22"/>
  <c r="J1182" i="22"/>
  <c r="I1187" i="22"/>
  <c r="H1192" i="22"/>
  <c r="N1183" i="22"/>
  <c r="M1188" i="22"/>
  <c r="L1193" i="22"/>
  <c r="M1185" i="22"/>
  <c r="L1190" i="22"/>
  <c r="R1181" i="22"/>
  <c r="Q1186" i="22"/>
  <c r="P1191" i="22"/>
  <c r="I1183" i="22"/>
  <c r="H1188" i="22"/>
  <c r="G1193" i="22"/>
  <c r="R1183" i="22"/>
  <c r="Q1188" i="22"/>
  <c r="P1193" i="22"/>
  <c r="N1184" i="22"/>
  <c r="M1189" i="22"/>
  <c r="K1180" i="22"/>
  <c r="J1185" i="22"/>
  <c r="G781" i="22"/>
  <c r="H776" i="22"/>
  <c r="I779" i="22"/>
  <c r="Q777" i="22"/>
  <c r="P782" i="22"/>
  <c r="O787" i="22"/>
  <c r="J777" i="22"/>
  <c r="I782" i="22"/>
  <c r="H787" i="22"/>
  <c r="L777" i="22"/>
  <c r="K782" i="22"/>
  <c r="J787" i="22"/>
  <c r="M777" i="22"/>
  <c r="L782" i="22"/>
  <c r="K787" i="22"/>
  <c r="N777" i="22"/>
  <c r="M782" i="22"/>
  <c r="L787" i="22"/>
  <c r="O777" i="22"/>
  <c r="I783" i="22"/>
  <c r="P788" i="22"/>
  <c r="N779" i="22"/>
  <c r="F787" i="22"/>
  <c r="P1070" i="22"/>
  <c r="Q1059" i="22"/>
  <c r="Q1064" i="22"/>
  <c r="Q1069" i="22"/>
  <c r="H1060" i="22"/>
  <c r="M1064" i="22"/>
  <c r="H1348" i="22"/>
  <c r="J790" i="22"/>
  <c r="H792" i="22"/>
  <c r="J798" i="22"/>
  <c r="P790" i="22"/>
  <c r="O795" i="22"/>
  <c r="N800" i="22"/>
  <c r="I790" i="22"/>
  <c r="H795" i="22"/>
  <c r="G800" i="22"/>
  <c r="P789" i="22"/>
  <c r="O794" i="22"/>
  <c r="N799" i="22"/>
  <c r="I789" i="22"/>
  <c r="H794" i="22"/>
  <c r="G799" i="22"/>
  <c r="J789" i="22"/>
  <c r="I794" i="22"/>
  <c r="H799" i="22"/>
  <c r="K789" i="22"/>
  <c r="J794" i="22"/>
  <c r="I799" i="22"/>
  <c r="L789" i="22"/>
  <c r="K794" i="22"/>
  <c r="J799" i="22"/>
  <c r="N972" i="22"/>
  <c r="G972" i="22"/>
  <c r="M971" i="22"/>
  <c r="F971" i="22"/>
  <c r="L970" i="22"/>
  <c r="M970" i="22"/>
  <c r="N970" i="22"/>
  <c r="O970" i="22"/>
  <c r="F976" i="22"/>
  <c r="R980" i="22"/>
  <c r="O976" i="22"/>
  <c r="N981" i="22"/>
  <c r="P976" i="22"/>
  <c r="O981" i="22"/>
  <c r="I976" i="22"/>
  <c r="H981" i="22"/>
  <c r="J976" i="22"/>
  <c r="I981" i="22"/>
  <c r="F977" i="22"/>
  <c r="R981" i="22"/>
  <c r="L976" i="22"/>
  <c r="K981" i="22"/>
  <c r="R975" i="22"/>
  <c r="Q980" i="22"/>
  <c r="I795" i="22"/>
  <c r="G797" i="22"/>
  <c r="I803" i="22"/>
  <c r="K791" i="22"/>
  <c r="J796" i="22"/>
  <c r="I801" i="22"/>
  <c r="Q790" i="22"/>
  <c r="P795" i="22"/>
  <c r="O800" i="22"/>
  <c r="K790" i="22"/>
  <c r="J795" i="22"/>
  <c r="I800" i="22"/>
  <c r="Q789" i="22"/>
  <c r="P794" i="22"/>
  <c r="O799" i="22"/>
  <c r="R789" i="22"/>
  <c r="Q794" i="22"/>
  <c r="P799" i="22"/>
  <c r="F790" i="22"/>
  <c r="R794" i="22"/>
  <c r="Q799" i="22"/>
  <c r="G790" i="22"/>
  <c r="F795" i="22"/>
  <c r="R799" i="22"/>
  <c r="I973" i="22"/>
  <c r="O972" i="22"/>
  <c r="H972" i="22"/>
  <c r="N971" i="22"/>
  <c r="G971" i="22"/>
  <c r="H971" i="22"/>
  <c r="I971" i="22"/>
  <c r="J971" i="22"/>
  <c r="N976" i="22"/>
  <c r="M981" i="22"/>
  <c r="J977" i="22"/>
  <c r="I982" i="22"/>
  <c r="K977" i="22"/>
  <c r="J982" i="22"/>
  <c r="Q976" i="22"/>
  <c r="P981" i="22"/>
  <c r="R976" i="22"/>
  <c r="Q981" i="22"/>
  <c r="N977" i="22"/>
  <c r="M982" i="22"/>
  <c r="G977" i="22"/>
  <c r="F982" i="22"/>
  <c r="M976" i="22"/>
  <c r="L981" i="22"/>
  <c r="M791" i="22"/>
  <c r="P792" i="22"/>
  <c r="R798" i="22"/>
  <c r="I793" i="22"/>
  <c r="H798" i="22"/>
  <c r="G803" i="22"/>
  <c r="O792" i="22"/>
  <c r="N797" i="22"/>
  <c r="M802" i="22"/>
  <c r="I792" i="22"/>
  <c r="H797" i="22"/>
  <c r="G802" i="22"/>
  <c r="O791" i="22"/>
  <c r="N796" i="22"/>
  <c r="M801" i="22"/>
  <c r="P791" i="22"/>
  <c r="O796" i="22"/>
  <c r="N801" i="22"/>
  <c r="Q791" i="22"/>
  <c r="P796" i="22"/>
  <c r="O801" i="22"/>
  <c r="R791" i="22"/>
  <c r="Q796" i="22"/>
  <c r="P801" i="22"/>
  <c r="H970" i="22"/>
  <c r="N969" i="22"/>
  <c r="G969" i="22"/>
  <c r="I974" i="22"/>
  <c r="L973" i="22"/>
  <c r="R972" i="22"/>
  <c r="F973" i="22"/>
  <c r="G973" i="22"/>
  <c r="H973" i="22"/>
  <c r="L978" i="22"/>
  <c r="K983" i="22"/>
  <c r="H979" i="22"/>
  <c r="J974" i="22"/>
  <c r="I979" i="22"/>
  <c r="P973" i="22"/>
  <c r="O978" i="22"/>
  <c r="N983" i="22"/>
  <c r="P978" i="22"/>
  <c r="O983" i="22"/>
  <c r="L979" i="22"/>
  <c r="F974" i="22"/>
  <c r="R978" i="22"/>
  <c r="Q983" i="22"/>
  <c r="K978" i="22"/>
  <c r="J983" i="22"/>
  <c r="F863" i="22"/>
  <c r="O789" i="22"/>
  <c r="L796" i="22"/>
  <c r="O797" i="22"/>
  <c r="Q803" i="22"/>
  <c r="Q793" i="22"/>
  <c r="P798" i="22"/>
  <c r="O803" i="22"/>
  <c r="J793" i="22"/>
  <c r="I798" i="22"/>
  <c r="H803" i="22"/>
  <c r="Q792" i="22"/>
  <c r="P797" i="22"/>
  <c r="O802" i="22"/>
  <c r="J792" i="22"/>
  <c r="I797" i="22"/>
  <c r="H802" i="22"/>
  <c r="K792" i="22"/>
  <c r="J797" i="22"/>
  <c r="I802" i="22"/>
  <c r="L792" i="22"/>
  <c r="K797" i="22"/>
  <c r="J802" i="22"/>
  <c r="M792" i="22"/>
  <c r="L797" i="22"/>
  <c r="K802" i="22"/>
  <c r="P970" i="22"/>
  <c r="I970" i="22"/>
  <c r="O969" i="22"/>
  <c r="H969" i="22"/>
  <c r="M974" i="22"/>
  <c r="M973" i="22"/>
  <c r="N973" i="22"/>
  <c r="O973" i="22"/>
  <c r="Q973" i="22"/>
  <c r="G979" i="22"/>
  <c r="Q974" i="22"/>
  <c r="P979" i="22"/>
  <c r="R974" i="22"/>
  <c r="Q979" i="22"/>
  <c r="K974" i="22"/>
  <c r="J979" i="22"/>
  <c r="L974" i="22"/>
  <c r="K979" i="22"/>
  <c r="H975" i="22"/>
  <c r="G980" i="22"/>
  <c r="N974" i="22"/>
  <c r="M979" i="22"/>
  <c r="G974" i="22"/>
  <c r="F979" i="22"/>
  <c r="R983" i="22"/>
  <c r="N794" i="22"/>
  <c r="K801" i="22"/>
  <c r="N802" i="22"/>
  <c r="M789" i="22"/>
  <c r="L794" i="22"/>
  <c r="K799" i="22"/>
  <c r="F789" i="22"/>
  <c r="R793" i="22"/>
  <c r="Q798" i="22"/>
  <c r="P803" i="22"/>
  <c r="L793" i="22"/>
  <c r="K798" i="22"/>
  <c r="J803" i="22"/>
  <c r="R792" i="22"/>
  <c r="Q797" i="22"/>
  <c r="P802" i="22"/>
  <c r="F793" i="22"/>
  <c r="R797" i="22"/>
  <c r="Q802" i="22"/>
  <c r="G793" i="22"/>
  <c r="F798" i="22"/>
  <c r="R802" i="22"/>
  <c r="H793" i="22"/>
  <c r="G798" i="22"/>
  <c r="F803" i="22"/>
  <c r="K971" i="22"/>
  <c r="Q970" i="22"/>
  <c r="J970" i="22"/>
  <c r="P969" i="22"/>
  <c r="I969" i="22"/>
  <c r="J969" i="22"/>
  <c r="K969" i="22"/>
  <c r="L969" i="22"/>
  <c r="P974" i="22"/>
  <c r="O979" i="22"/>
  <c r="L975" i="22"/>
  <c r="K980" i="22"/>
  <c r="M975" i="22"/>
  <c r="L980" i="22"/>
  <c r="F975" i="22"/>
  <c r="R979" i="22"/>
  <c r="G975" i="22"/>
  <c r="F980" i="22"/>
  <c r="P975" i="22"/>
  <c r="O980" i="22"/>
  <c r="I975" i="22"/>
  <c r="H980" i="22"/>
  <c r="O974" i="22"/>
  <c r="N979" i="22"/>
  <c r="M799" i="22"/>
  <c r="P800" i="22"/>
  <c r="K793" i="22"/>
  <c r="H790" i="22"/>
  <c r="G795" i="22"/>
  <c r="F800" i="22"/>
  <c r="N789" i="22"/>
  <c r="M794" i="22"/>
  <c r="L799" i="22"/>
  <c r="H789" i="22"/>
  <c r="G794" i="22"/>
  <c r="F799" i="22"/>
  <c r="R803" i="22"/>
  <c r="M793" i="22"/>
  <c r="L798" i="22"/>
  <c r="K803" i="22"/>
  <c r="N793" i="22"/>
  <c r="M798" i="22"/>
  <c r="L803" i="22"/>
  <c r="O793" i="22"/>
  <c r="N798" i="22"/>
  <c r="M803" i="22"/>
  <c r="P793" i="22"/>
  <c r="O798" i="22"/>
  <c r="F972" i="22"/>
  <c r="L971" i="22"/>
  <c r="R970" i="22"/>
  <c r="K970" i="22"/>
  <c r="Q969" i="22"/>
  <c r="R969" i="22"/>
  <c r="F970" i="22"/>
  <c r="G970" i="22"/>
  <c r="K975" i="22"/>
  <c r="J980" i="22"/>
  <c r="G976" i="22"/>
  <c r="F981" i="22"/>
  <c r="H976" i="22"/>
  <c r="G981" i="22"/>
  <c r="N975" i="22"/>
  <c r="M980" i="22"/>
  <c r="O975" i="22"/>
  <c r="N980" i="22"/>
  <c r="K976" i="22"/>
  <c r="J981" i="22"/>
  <c r="Q975" i="22"/>
  <c r="P980" i="22"/>
  <c r="J975"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<sst xmlns="http://schemas.openxmlformats.org/spreadsheetml/2006/main" count="15219" uniqueCount="1085">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</sst>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494</v>
      </c>
      <c r="C1" s="86">
        <v>45736</v>
      </c>
      <c r="D1" s="87"/>
      <c r="E1" s="87"/>
      <c r="F1" s="87"/>
      <c r="G1" s="87"/>
      <c r="H1" s="87"/>
      <c r="I1" s="87"/>
      <c r="J1" s="87"/>
      <c r="K1" s="85" t="s">
        <v>533</v>
      </c>
      <c r="L1" s="85" t="s">
        <v>535</v>
      </c>
      <c r="M1" s="163" t="s">
        <v>1053</v>
      </c>
    </row>
    <row r="2" spans="1:13">
      <c r="A2" s="1" t="s">
        <v>1</v>
      </c>
      <c r="B2" s="87" t="str">
        <f>LOOKUP(B1,K1:L50,L1:L50)</f>
        <v>SC</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SC</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SC</v>
      </c>
      <c r="C7" s="91">
        <f t="shared" ref="C7:AE7" si="3">SUMIFS(C$20:C$119,$B$20:$B$119,$B$7,$A$20:$A$119,$A$7)</f>
        <v>9016456</v>
      </c>
      <c r="D7" s="91">
        <f t="shared" si="3"/>
        <v>8258649</v>
      </c>
      <c r="E7" s="91">
        <f t="shared" si="3"/>
        <v>8449438</v>
      </c>
      <c r="F7" s="91">
        <f t="shared" si="3"/>
        <v>8846330</v>
      </c>
      <c r="G7" s="91">
        <f t="shared" si="3"/>
        <v>7563656</v>
      </c>
      <c r="H7" s="91">
        <f t="shared" si="3"/>
        <v>7662981</v>
      </c>
      <c r="I7" s="91">
        <f t="shared" si="3"/>
        <v>3411082</v>
      </c>
      <c r="J7" s="91">
        <f t="shared" si="3"/>
        <v>4014178</v>
      </c>
      <c r="K7" s="91">
        <f t="shared" si="3"/>
        <v>6317267</v>
      </c>
      <c r="L7" s="91">
        <f t="shared" si="3"/>
        <v>7813160</v>
      </c>
      <c r="M7" s="91">
        <f t="shared" si="3"/>
        <v>7005809</v>
      </c>
      <c r="N7" s="91">
        <f t="shared" si="3"/>
        <v>6340091</v>
      </c>
      <c r="O7" s="91">
        <f t="shared" si="3"/>
        <v>9942487</v>
      </c>
      <c r="P7" s="91">
        <f t="shared" si="3"/>
        <v>7979448</v>
      </c>
      <c r="Q7" s="91">
        <f t="shared" si="3"/>
        <v>8228091</v>
      </c>
      <c r="R7" s="91">
        <f t="shared" si="3"/>
        <v>11952335</v>
      </c>
      <c r="S7" s="91">
        <f t="shared" si="3"/>
        <v>9276877</v>
      </c>
      <c r="T7" s="91">
        <f t="shared" si="3"/>
        <v>13191588</v>
      </c>
      <c r="U7" s="91">
        <f t="shared" si="3"/>
        <v>12158923</v>
      </c>
      <c r="V7" s="91">
        <f t="shared" si="3"/>
        <v>16252663</v>
      </c>
      <c r="W7" s="91">
        <f t="shared" si="3"/>
        <v>13748043</v>
      </c>
      <c r="X7" s="91">
        <f t="shared" si="3"/>
        <v>14577271</v>
      </c>
      <c r="Y7" s="91">
        <f t="shared" si="3"/>
        <v>11125069</v>
      </c>
      <c r="Z7" s="91">
        <f t="shared" si="3"/>
        <v>8969082</v>
      </c>
      <c r="AA7" s="91">
        <f t="shared" si="3"/>
        <v>7862831</v>
      </c>
      <c r="AB7" s="91">
        <f t="shared" si="3"/>
        <v>7591766</v>
      </c>
      <c r="AC7" s="91">
        <f t="shared" si="3"/>
        <v>9966383</v>
      </c>
      <c r="AD7" s="91">
        <f t="shared" si="3"/>
        <v>7331627</v>
      </c>
      <c r="AE7" s="91">
        <f t="shared" si="3"/>
        <v>10787771</v>
      </c>
      <c r="AF7" s="119">
        <f>AVERAGE(U7:AE7)</f>
        <v>10942857.181818182</v>
      </c>
      <c r="AG7" s="119">
        <f t="shared" si="2"/>
        <v>10942857.181818182</v>
      </c>
      <c r="AH7" s="119">
        <f t="shared" si="2"/>
        <v>10942857.181818182</v>
      </c>
      <c r="AI7" s="119">
        <f t="shared" si="2"/>
        <v>10942857.181818182</v>
      </c>
      <c r="AJ7" s="119">
        <f t="shared" si="2"/>
        <v>10942857.181818182</v>
      </c>
      <c r="AK7" s="119">
        <f t="shared" si="2"/>
        <v>10942857.181818182</v>
      </c>
      <c r="AL7" s="119">
        <f t="shared" si="2"/>
        <v>10942857.181818182</v>
      </c>
      <c r="AM7" s="119">
        <f t="shared" si="2"/>
        <v>10942857.181818182</v>
      </c>
      <c r="AN7" s="119">
        <f t="shared" si="2"/>
        <v>10942857.181818182</v>
      </c>
      <c r="AO7" s="119">
        <f t="shared" si="2"/>
        <v>10942857.181818182</v>
      </c>
      <c r="AP7" s="119">
        <f t="shared" si="2"/>
        <v>10942857.181818182</v>
      </c>
      <c r="AQ7" s="119">
        <f t="shared" si="2"/>
        <v>10942857.181818182</v>
      </c>
      <c r="AR7" s="119">
        <f t="shared" si="2"/>
        <v>10942857.181818182</v>
      </c>
      <c r="AS7" s="119">
        <f t="shared" si="2"/>
        <v>10942857.181818182</v>
      </c>
      <c r="AT7" s="119">
        <f t="shared" si="2"/>
        <v>10942857.181818182</v>
      </c>
      <c r="AU7" s="119">
        <f t="shared" si="2"/>
        <v>10942857.181818182</v>
      </c>
      <c r="AV7" s="119">
        <f t="shared" si="2"/>
        <v>10942857.181818182</v>
      </c>
      <c r="AW7" s="119">
        <f t="shared" si="2"/>
        <v>10942857.181818182</v>
      </c>
      <c r="AX7" s="119">
        <f t="shared" si="2"/>
        <v>10942857.181818182</v>
      </c>
      <c r="AY7" s="119">
        <f t="shared" si="2"/>
        <v>10942857.181818182</v>
      </c>
      <c r="AZ7" s="119">
        <f t="shared" si="2"/>
        <v>10942857.181818182</v>
      </c>
      <c r="BA7" s="119">
        <f t="shared" si="2"/>
        <v>10942857.181818182</v>
      </c>
      <c r="BB7" s="119">
        <f t="shared" si="2"/>
        <v>10942857.181818182</v>
      </c>
      <c r="BC7" s="119">
        <f t="shared" si="2"/>
        <v>10942857.181818182</v>
      </c>
      <c r="BD7" s="119">
        <f t="shared" si="2"/>
        <v>10942857.181818182</v>
      </c>
      <c r="BE7" s="119">
        <f t="shared" si="2"/>
        <v>10942857.181818182</v>
      </c>
      <c r="BF7" s="119">
        <f t="shared" si="2"/>
        <v>10942857.181818182</v>
      </c>
      <c r="BG7" s="119">
        <f t="shared" si="2"/>
        <v>10942857.181818182</v>
      </c>
      <c r="BH7" s="119">
        <f t="shared" si="2"/>
        <v>10942857.181818182</v>
      </c>
      <c r="BI7" s="119">
        <f t="shared" si="2"/>
        <v>10942857.181818182</v>
      </c>
      <c r="BJ7" s="119">
        <f t="shared" si="2"/>
        <v>10942857.181818182</v>
      </c>
      <c r="BK7" s="119">
        <f t="shared" si="2"/>
        <v>10942857.181818182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SC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SC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SC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SC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SC</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3194.9335628999997</v>
      </c>
      <c r="R13" s="91">
        <f t="shared" si="2"/>
        <v>0.26915239586378836</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8675.4179999999997</v>
      </c>
      <c r="R36" s="91">
        <f t="shared" si="2"/>
        <v>0.73084760413621164</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11870.351562899999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f t="shared" si="8"/>
        <v>2392.0120569999999</v>
      </c>
      <c r="M233" s="91" t="str">
        <f t="shared" si="9"/>
        <v>GA</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f t="shared" si="8"/>
        <v>802.92150590000006</v>
      </c>
      <c r="M234" s="91" t="str">
        <f t="shared" si="9"/>
        <v>GA</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f t="shared" si="8"/>
        <v>5283.2219999999998</v>
      </c>
      <c r="M238" s="91" t="str">
        <f t="shared" si="9"/>
        <v>NC</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f t="shared" si="8"/>
        <v>1401.4939999999999</v>
      </c>
      <c r="M239" s="91" t="str">
        <f t="shared" si="9"/>
        <v>NC</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f t="shared" si="8"/>
        <v>1990.702</v>
      </c>
      <c r="M240" s="91" t="str">
        <f t="shared" si="9"/>
        <v>NC</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11870.351562899999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0.26915239586378836</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0.73084760413621164</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v>
      </c>
      <c r="E54" s="95">
        <f>SUM(E3:E53)</f>
        <v>0</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South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4.8309067328756727E-3</v>
      </c>
      <c r="D39">
        <f>SUMPRODUCT(P$57:P$106,$B$57:$B$106)</f>
        <v>3.7485092227257282E-3</v>
      </c>
      <c r="E39">
        <f>SUMPRODUCT(AB$57:AB$106,$B$57:$B$106)</f>
        <v>2.9101575457686902E-3</v>
      </c>
      <c r="F39">
        <f>SUMPRODUCT(AN$57:AN$106,$B$57:$B$106)</f>
        <v>2.9437324242248143E-3</v>
      </c>
      <c r="G39">
        <f>SUMPRODUCT(AZ$57:AZ$106,$B$57:$B$106)</f>
        <v>3.0002023669665366E-3</v>
      </c>
      <c r="H39">
        <f>SUMPRODUCT(BL$57:BL$106,$B$57:$B$106)</f>
        <v>2.9134717428783907E-3</v>
      </c>
      <c r="I39">
        <f>SUMPRODUCT(BX$57:BX$106,$B$57:$B$106)</f>
        <v>3.138661464524824E-3</v>
      </c>
      <c r="J39">
        <f>SUMPRODUCT(CJ$57:CJ$106,$B$57:$B$106)</f>
        <v>3.1268327569139898E-3</v>
      </c>
      <c r="K39">
        <f>SUMPRODUCT(CV$57:CV$106,$B$57:$B$106)</f>
        <v>2.9214201395535667E-3</v>
      </c>
      <c r="L39" s="156">
        <f>K39</f>
        <v>2.9214201395535667E-3</v>
      </c>
      <c r="M39" s="156">
        <f t="shared" ref="M39:AE50" si="53">L39</f>
        <v>2.9214201395535667E-3</v>
      </c>
      <c r="N39" s="156">
        <f t="shared" si="53"/>
        <v>2.9214201395535667E-3</v>
      </c>
      <c r="O39" s="156">
        <f t="shared" si="53"/>
        <v>2.9214201395535667E-3</v>
      </c>
      <c r="P39" s="156">
        <f t="shared" si="53"/>
        <v>2.9214201395535667E-3</v>
      </c>
      <c r="Q39" s="156">
        <f t="shared" si="53"/>
        <v>2.9214201395535667E-3</v>
      </c>
      <c r="R39" s="156">
        <f t="shared" si="53"/>
        <v>2.9214201395535667E-3</v>
      </c>
      <c r="S39" s="156">
        <f t="shared" si="53"/>
        <v>2.9214201395535667E-3</v>
      </c>
      <c r="T39" s="156">
        <f t="shared" si="53"/>
        <v>2.9214201395535667E-3</v>
      </c>
      <c r="U39" s="156">
        <f t="shared" si="53"/>
        <v>2.9214201395535667E-3</v>
      </c>
      <c r="V39" s="156">
        <f t="shared" si="53"/>
        <v>2.9214201395535667E-3</v>
      </c>
      <c r="W39" s="156">
        <f t="shared" si="53"/>
        <v>2.9214201395535667E-3</v>
      </c>
      <c r="X39" s="156">
        <f t="shared" si="53"/>
        <v>2.9214201395535667E-3</v>
      </c>
      <c r="Y39" s="156">
        <f t="shared" si="53"/>
        <v>2.9214201395535667E-3</v>
      </c>
      <c r="Z39" s="156">
        <f t="shared" si="53"/>
        <v>2.9214201395535667E-3</v>
      </c>
      <c r="AA39" s="156">
        <f t="shared" si="53"/>
        <v>2.9214201395535667E-3</v>
      </c>
      <c r="AB39" s="156">
        <f t="shared" si="53"/>
        <v>2.9214201395535667E-3</v>
      </c>
      <c r="AC39" s="156">
        <f t="shared" si="53"/>
        <v>2.9214201395535667E-3</v>
      </c>
      <c r="AD39" s="156">
        <f t="shared" si="53"/>
        <v>2.9214201395535667E-3</v>
      </c>
      <c r="AE39" s="156">
        <f t="shared" si="53"/>
        <v>2.9214201395535667E-3</v>
      </c>
    </row>
    <row r="40" spans="1:32">
      <c r="B40" s="2" t="s">
        <v>98</v>
      </c>
      <c r="C40">
        <f>SUMPRODUCT(E57:E106,$B$57:$B$106)</f>
        <v>0.30870864234222051</v>
      </c>
      <c r="D40">
        <f>SUMPRODUCT(Q$57:Q$106,$B$57:$B$106)</f>
        <v>0.25317944841156759</v>
      </c>
      <c r="E40">
        <f>SUMPRODUCT(AC$57:AC$106,$B$57:$B$106)</f>
        <v>0.22422659213068902</v>
      </c>
      <c r="F40">
        <f>SUMPRODUCT(AO$57:AO$106,$B$57:$B$106)</f>
        <v>0.21739256984723213</v>
      </c>
      <c r="G40">
        <f>SUMPRODUCT(BA$57:BA$106,$B$57:$B$106)</f>
        <v>0.20036120493864065</v>
      </c>
      <c r="H40">
        <f>SUMPRODUCT(BM$57:BM$106,$B$57:$B$106)</f>
        <v>0.15411402915326408</v>
      </c>
      <c r="I40">
        <f>SUMPRODUCT(BY$57:BY$106,$B$57:$B$106)</f>
        <v>0.15878759955534094</v>
      </c>
      <c r="J40">
        <f>SUMPRODUCT(CK$57:CK$106,$B$57:$B$106)</f>
        <v>0.16358496623002058</v>
      </c>
      <c r="K40">
        <f>SUMPRODUCT(CW$57:CW$106,$B$57:$B$106)</f>
        <v>0.15417286700300825</v>
      </c>
      <c r="L40" s="156">
        <f t="shared" ref="L40:AA50" si="54">K40</f>
        <v>0.15417286700300825</v>
      </c>
      <c r="M40" s="156">
        <f t="shared" si="54"/>
        <v>0.15417286700300825</v>
      </c>
      <c r="N40" s="156">
        <f t="shared" si="54"/>
        <v>0.15417286700300825</v>
      </c>
      <c r="O40" s="156">
        <f t="shared" si="54"/>
        <v>0.15417286700300825</v>
      </c>
      <c r="P40" s="156">
        <f t="shared" si="54"/>
        <v>0.15417286700300825</v>
      </c>
      <c r="Q40" s="156">
        <f t="shared" si="54"/>
        <v>0.15417286700300825</v>
      </c>
      <c r="R40" s="156">
        <f t="shared" si="54"/>
        <v>0.15417286700300825</v>
      </c>
      <c r="S40" s="156">
        <f t="shared" si="54"/>
        <v>0.15417286700300825</v>
      </c>
      <c r="T40" s="156">
        <f t="shared" si="54"/>
        <v>0.15417286700300825</v>
      </c>
      <c r="U40" s="156">
        <f t="shared" si="54"/>
        <v>0.15417286700300825</v>
      </c>
      <c r="V40" s="156">
        <f t="shared" si="54"/>
        <v>0.15417286700300825</v>
      </c>
      <c r="W40" s="156">
        <f t="shared" si="54"/>
        <v>0.15417286700300825</v>
      </c>
      <c r="X40" s="156">
        <f t="shared" si="54"/>
        <v>0.15417286700300825</v>
      </c>
      <c r="Y40" s="156">
        <f t="shared" si="54"/>
        <v>0.15417286700300825</v>
      </c>
      <c r="Z40" s="156">
        <f t="shared" si="54"/>
        <v>0.15417286700300825</v>
      </c>
      <c r="AA40" s="156">
        <f t="shared" si="54"/>
        <v>0.15417286700300825</v>
      </c>
      <c r="AB40" s="156">
        <f t="shared" si="53"/>
        <v>0.15417286700300825</v>
      </c>
      <c r="AC40" s="156">
        <f t="shared" si="53"/>
        <v>0.15417286700300825</v>
      </c>
      <c r="AD40" s="156">
        <f t="shared" si="53"/>
        <v>0.15417286700300825</v>
      </c>
      <c r="AE40" s="156">
        <f t="shared" si="53"/>
        <v>0.15417286700300825</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3.3370957835322616E-2</v>
      </c>
      <c r="D42">
        <f>SUMPRODUCT(S$57:S$106,$B$57:$B$106)</f>
        <v>3.5377563500274121E-2</v>
      </c>
      <c r="E42">
        <f>SUMPRODUCT(AE$57:AE$106,$B$57:$B$106)</f>
        <v>3.6200072939693163E-2</v>
      </c>
      <c r="F42">
        <f>SUMPRODUCT(AQ$57:AQ$106,$B$57:$B$106)</f>
        <v>3.694721048172564E-2</v>
      </c>
      <c r="G42">
        <f>SUMPRODUCT(BC$57:BC$106,$B$57:$B$106)</f>
        <v>3.7646421055949446E-2</v>
      </c>
      <c r="H42">
        <f>SUMPRODUCT(BO$57:BO$106,$B$57:$B$106)</f>
        <v>3.7455436439179146E-2</v>
      </c>
      <c r="I42">
        <f>SUMPRODUCT(CA$57:CA$106,$B$57:$B$106)</f>
        <v>4.0004881367901035E-2</v>
      </c>
      <c r="J42">
        <f>SUMPRODUCT(CM$57:CM$106,$B$57:$B$106)</f>
        <v>3.9947071898812345E-2</v>
      </c>
      <c r="K42">
        <f>SUMPRODUCT(CY$57:CY$106,$B$57:$B$106)</f>
        <v>3.6759984585547863E-2</v>
      </c>
      <c r="L42" s="156">
        <f t="shared" si="54"/>
        <v>3.6759984585547863E-2</v>
      </c>
      <c r="M42" s="156">
        <f t="shared" si="53"/>
        <v>3.6759984585547863E-2</v>
      </c>
      <c r="N42" s="156">
        <f t="shared" si="53"/>
        <v>3.6759984585547863E-2</v>
      </c>
      <c r="O42" s="156">
        <f t="shared" si="53"/>
        <v>3.6759984585547863E-2</v>
      </c>
      <c r="P42" s="156">
        <f t="shared" si="53"/>
        <v>3.6759984585547863E-2</v>
      </c>
      <c r="Q42" s="156">
        <f t="shared" si="53"/>
        <v>3.6759984585547863E-2</v>
      </c>
      <c r="R42" s="156">
        <f t="shared" si="53"/>
        <v>3.6759984585547863E-2</v>
      </c>
      <c r="S42" s="156">
        <f t="shared" si="53"/>
        <v>3.6759984585547863E-2</v>
      </c>
      <c r="T42" s="156">
        <f t="shared" si="53"/>
        <v>3.6759984585547863E-2</v>
      </c>
      <c r="U42" s="156">
        <f t="shared" si="53"/>
        <v>3.6759984585547863E-2</v>
      </c>
      <c r="V42" s="156">
        <f t="shared" si="53"/>
        <v>3.6759984585547863E-2</v>
      </c>
      <c r="W42" s="156">
        <f t="shared" si="53"/>
        <v>3.6759984585547863E-2</v>
      </c>
      <c r="X42" s="156">
        <f t="shared" si="53"/>
        <v>3.6759984585547863E-2</v>
      </c>
      <c r="Y42" s="156">
        <f t="shared" si="53"/>
        <v>3.6759984585547863E-2</v>
      </c>
      <c r="Z42" s="156">
        <f t="shared" si="53"/>
        <v>3.6759984585547863E-2</v>
      </c>
      <c r="AA42" s="156">
        <f t="shared" si="53"/>
        <v>3.6759984585547863E-2</v>
      </c>
      <c r="AB42" s="156">
        <f t="shared" si="53"/>
        <v>3.6759984585547863E-2</v>
      </c>
      <c r="AC42" s="156">
        <f t="shared" si="53"/>
        <v>3.6759984585547863E-2</v>
      </c>
      <c r="AD42" s="156">
        <f t="shared" si="53"/>
        <v>3.6759984585547863E-2</v>
      </c>
      <c r="AE42" s="156">
        <f t="shared" si="53"/>
        <v>3.6759984585547863E-2</v>
      </c>
    </row>
    <row r="43" spans="1:32">
      <c r="B43" s="2" t="s">
        <v>346</v>
      </c>
      <c r="C43">
        <f>SUMPRODUCT(H57:H106,$B$57:$B$106)</f>
        <v>0.27508922563607457</v>
      </c>
      <c r="D43">
        <f>SUMPRODUCT(T$57:T$106,$B$57:$B$106)</f>
        <v>0.30221841124394355</v>
      </c>
      <c r="E43">
        <f>SUMPRODUCT(AF$57:AF$106,$B$57:$B$106)</f>
        <v>0.32364713770144865</v>
      </c>
      <c r="F43">
        <f>SUMPRODUCT(AR$57:AR$106,$B$57:$B$106)</f>
        <v>0.32141302799667026</v>
      </c>
      <c r="G43">
        <f>SUMPRODUCT(BD$57:BD$106,$B$57:$B$106)</f>
        <v>0.3194406617355553</v>
      </c>
      <c r="H43">
        <f>SUMPRODUCT(BP$57:BP$106,$B$57:$B$106)</f>
        <v>0.309798544399362</v>
      </c>
      <c r="I43">
        <f>SUMPRODUCT(CB$57:CB$106,$B$57:$B$106)</f>
        <v>0.24732603045932861</v>
      </c>
      <c r="J43">
        <f>SUMPRODUCT(CN$57:CN$106,$B$57:$B$106)</f>
        <v>0.22198107040341633</v>
      </c>
      <c r="K43">
        <f>SUMPRODUCT(CZ$57:CZ$106,$B$57:$B$106)</f>
        <v>0.15133624958469255</v>
      </c>
      <c r="L43" s="156">
        <f t="shared" si="54"/>
        <v>0.15133624958469255</v>
      </c>
      <c r="M43" s="156">
        <f t="shared" si="53"/>
        <v>0.15133624958469255</v>
      </c>
      <c r="N43" s="156">
        <f t="shared" si="53"/>
        <v>0.15133624958469255</v>
      </c>
      <c r="O43" s="156">
        <f t="shared" si="53"/>
        <v>0.15133624958469255</v>
      </c>
      <c r="P43" s="156">
        <f t="shared" si="53"/>
        <v>0.15133624958469255</v>
      </c>
      <c r="Q43" s="156">
        <f t="shared" si="53"/>
        <v>0.15133624958469255</v>
      </c>
      <c r="R43" s="156">
        <f t="shared" si="53"/>
        <v>0.15133624958469255</v>
      </c>
      <c r="S43" s="156">
        <f t="shared" si="53"/>
        <v>0.15133624958469255</v>
      </c>
      <c r="T43" s="156">
        <f t="shared" si="53"/>
        <v>0.15133624958469255</v>
      </c>
      <c r="U43" s="156">
        <f t="shared" si="53"/>
        <v>0.15133624958469255</v>
      </c>
      <c r="V43" s="156">
        <f t="shared" si="53"/>
        <v>0.15133624958469255</v>
      </c>
      <c r="W43" s="156">
        <f t="shared" si="53"/>
        <v>0.15133624958469255</v>
      </c>
      <c r="X43" s="156">
        <f t="shared" si="53"/>
        <v>0.15133624958469255</v>
      </c>
      <c r="Y43" s="156">
        <f t="shared" si="53"/>
        <v>0.15133624958469255</v>
      </c>
      <c r="Z43" s="156">
        <f t="shared" si="53"/>
        <v>0.15133624958469255</v>
      </c>
      <c r="AA43" s="156">
        <f t="shared" si="53"/>
        <v>0.15133624958469255</v>
      </c>
      <c r="AB43" s="156">
        <f t="shared" si="53"/>
        <v>0.15133624958469255</v>
      </c>
      <c r="AC43" s="156">
        <f t="shared" si="53"/>
        <v>0.15133624958469255</v>
      </c>
      <c r="AD43" s="156">
        <f t="shared" si="53"/>
        <v>0.15133624958469255</v>
      </c>
      <c r="AE43" s="156">
        <f t="shared" si="53"/>
        <v>0.15133624958469255</v>
      </c>
    </row>
    <row r="44" spans="1:32">
      <c r="B44" s="2" t="s">
        <v>99</v>
      </c>
      <c r="C44">
        <f>SUMPRODUCT(I57:I106,$B$57:$B$106)</f>
        <v>0.30133628006028079</v>
      </c>
      <c r="D44">
        <f>SUMPRODUCT(U$57:U$106,$B$57:$B$106)</f>
        <v>0.31871101407379321</v>
      </c>
      <c r="E44">
        <f>SUMPRODUCT(AG$57:AG$106,$B$57:$B$106)</f>
        <v>0.32289968811030728</v>
      </c>
      <c r="F44">
        <f>SUMPRODUCT(AS$57:AS$106,$B$57:$B$106)</f>
        <v>0.32999094400321849</v>
      </c>
      <c r="G44">
        <f>SUMPRODUCT(BE$57:BE$106,$B$57:$B$106)</f>
        <v>0.33635805829091514</v>
      </c>
      <c r="H44">
        <f>SUMPRODUCT(BQ$57:BQ$106,$B$57:$B$106)</f>
        <v>0.33241412584774688</v>
      </c>
      <c r="I44">
        <f>SUMPRODUCT(CC$57:CC$106,$B$57:$B$106)</f>
        <v>0.34896417375034977</v>
      </c>
      <c r="J44">
        <f>SUMPRODUCT(CO$57:CO$106,$B$57:$B$106)</f>
        <v>0.34782757621054361</v>
      </c>
      <c r="K44">
        <f>SUMPRODUCT(DA$57:DA$106,$B$57:$B$106)</f>
        <v>0.32660037946633141</v>
      </c>
      <c r="L44" s="156">
        <f t="shared" si="54"/>
        <v>0.32660037946633141</v>
      </c>
      <c r="M44" s="156">
        <f t="shared" si="53"/>
        <v>0.32660037946633141</v>
      </c>
      <c r="N44" s="156">
        <f t="shared" si="53"/>
        <v>0.32660037946633141</v>
      </c>
      <c r="O44" s="156">
        <f t="shared" si="53"/>
        <v>0.32660037946633141</v>
      </c>
      <c r="P44" s="156">
        <f t="shared" si="53"/>
        <v>0.32660037946633141</v>
      </c>
      <c r="Q44" s="156">
        <f t="shared" si="53"/>
        <v>0.32660037946633141</v>
      </c>
      <c r="R44" s="156">
        <f t="shared" si="53"/>
        <v>0.32660037946633141</v>
      </c>
      <c r="S44" s="156">
        <f t="shared" si="53"/>
        <v>0.32660037946633141</v>
      </c>
      <c r="T44" s="156">
        <f t="shared" si="53"/>
        <v>0.32660037946633141</v>
      </c>
      <c r="U44" s="156">
        <f t="shared" si="53"/>
        <v>0.32660037946633141</v>
      </c>
      <c r="V44" s="156">
        <f t="shared" si="53"/>
        <v>0.32660037946633141</v>
      </c>
      <c r="W44" s="156">
        <f t="shared" si="53"/>
        <v>0.32660037946633141</v>
      </c>
      <c r="X44" s="156">
        <f t="shared" si="53"/>
        <v>0.32660037946633141</v>
      </c>
      <c r="Y44" s="156">
        <f t="shared" si="53"/>
        <v>0.32660037946633141</v>
      </c>
      <c r="Z44" s="156">
        <f t="shared" si="53"/>
        <v>0.32660037946633141</v>
      </c>
      <c r="AA44" s="156">
        <f t="shared" si="53"/>
        <v>0.32660037946633141</v>
      </c>
      <c r="AB44" s="156">
        <f t="shared" si="53"/>
        <v>0.32660037946633141</v>
      </c>
      <c r="AC44" s="156">
        <f t="shared" si="53"/>
        <v>0.32660037946633141</v>
      </c>
      <c r="AD44" s="156">
        <f t="shared" si="53"/>
        <v>0.32660037946633141</v>
      </c>
      <c r="AE44" s="156">
        <f t="shared" si="53"/>
        <v>0.32660037946633141</v>
      </c>
    </row>
    <row r="45" spans="1:32">
      <c r="B45" s="2" t="s">
        <v>109</v>
      </c>
      <c r="C45">
        <f>SUMPRODUCT(J57:J106,$B$57:$B$106)</f>
        <v>0</v>
      </c>
      <c r="D45">
        <f>SUMPRODUCT(V$57:V$106,$B$57:$B$106)</f>
        <v>0</v>
      </c>
      <c r="E45">
        <f>SUMPRODUCT(AH$57:AH$106,$B$57:$B$106)</f>
        <v>0</v>
      </c>
      <c r="F45">
        <f>SUMPRODUCT(AT$57:AT$106,$B$57:$B$106)</f>
        <v>0</v>
      </c>
      <c r="G45">
        <f>SUMPRODUCT(BF$57:BF$106,$B$57:$B$106)</f>
        <v>7.968075662192901E-3</v>
      </c>
      <c r="H45">
        <f>SUMPRODUCT(BR$57:BR$106,$B$57:$B$106)</f>
        <v>2.3027845589816662E-2</v>
      </c>
      <c r="I45">
        <f>SUMPRODUCT(CD$57:CD$106,$B$57:$B$106)</f>
        <v>3.285807274688262E-2</v>
      </c>
      <c r="J45">
        <f>SUMPRODUCT(CP$57:CP$106,$B$57:$B$106)</f>
        <v>5.2745465657561039E-2</v>
      </c>
      <c r="K45">
        <f>SUMPRODUCT(DB$57:DB$106,$B$57:$B$106)</f>
        <v>5.0974040945184207E-2</v>
      </c>
      <c r="L45" s="156">
        <f t="shared" si="54"/>
        <v>5.0974040945184207E-2</v>
      </c>
      <c r="M45" s="156">
        <f t="shared" si="53"/>
        <v>5.0974040945184207E-2</v>
      </c>
      <c r="N45" s="156">
        <f t="shared" si="53"/>
        <v>5.0974040945184207E-2</v>
      </c>
      <c r="O45" s="156">
        <f t="shared" si="53"/>
        <v>5.0974040945184207E-2</v>
      </c>
      <c r="P45" s="156">
        <f t="shared" si="53"/>
        <v>5.0974040945184207E-2</v>
      </c>
      <c r="Q45" s="156">
        <f t="shared" si="53"/>
        <v>5.0974040945184207E-2</v>
      </c>
      <c r="R45" s="156">
        <f t="shared" si="53"/>
        <v>5.0974040945184207E-2</v>
      </c>
      <c r="S45" s="156">
        <f t="shared" si="53"/>
        <v>5.0974040945184207E-2</v>
      </c>
      <c r="T45" s="156">
        <f t="shared" si="53"/>
        <v>5.0974040945184207E-2</v>
      </c>
      <c r="U45" s="156">
        <f t="shared" si="53"/>
        <v>5.0974040945184207E-2</v>
      </c>
      <c r="V45" s="156">
        <f t="shared" si="53"/>
        <v>5.0974040945184207E-2</v>
      </c>
      <c r="W45" s="156">
        <f t="shared" si="53"/>
        <v>5.0974040945184207E-2</v>
      </c>
      <c r="X45" s="156">
        <f t="shared" si="53"/>
        <v>5.0974040945184207E-2</v>
      </c>
      <c r="Y45" s="156">
        <f t="shared" si="53"/>
        <v>5.0974040945184207E-2</v>
      </c>
      <c r="Z45" s="156">
        <f t="shared" si="53"/>
        <v>5.0974040945184207E-2</v>
      </c>
      <c r="AA45" s="156">
        <f t="shared" si="53"/>
        <v>5.0974040945184207E-2</v>
      </c>
      <c r="AB45" s="156">
        <f t="shared" si="53"/>
        <v>5.0974040945184207E-2</v>
      </c>
      <c r="AC45" s="156">
        <f t="shared" si="53"/>
        <v>5.0974040945184207E-2</v>
      </c>
      <c r="AD45" s="156">
        <f t="shared" si="53"/>
        <v>5.0974040945184207E-2</v>
      </c>
      <c r="AE45" s="156">
        <f t="shared" si="53"/>
        <v>5.0974040945184207E-2</v>
      </c>
    </row>
    <row r="46" spans="1:32">
      <c r="B46" s="2" t="s">
        <v>106</v>
      </c>
      <c r="C46">
        <f>SUMPRODUCT(K57:K106,$B$57:$B$106)</f>
        <v>1.0171767176033649E-4</v>
      </c>
      <c r="D46">
        <f>SUMPRODUCT(W$57:W$106,$B$57:$B$106)</f>
        <v>3.4608462214323664E-5</v>
      </c>
      <c r="E46">
        <f>SUMPRODUCT(AI$57:AI$106,$B$57:$B$106)</f>
        <v>5.3160536599742582E-4</v>
      </c>
      <c r="F46">
        <f>SUMPRODUCT(AU$57:AU$106,$B$57:$B$106)</f>
        <v>4.8395721369030799E-4</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2.3523023184350397E-3</v>
      </c>
      <c r="D47">
        <f>SUMPRODUCT(X$57:X$106,$B$57:$B$106)</f>
        <v>2.5494210918767259E-3</v>
      </c>
      <c r="E47">
        <f>SUMPRODUCT(AJ$57:AJ$106,$B$57:$B$106)</f>
        <v>2.6495257935056768E-3</v>
      </c>
      <c r="F47">
        <f>SUMPRODUCT(AV$57:AV$106,$B$57:$B$106)</f>
        <v>2.6898503807859945E-3</v>
      </c>
      <c r="G47">
        <f>SUMPRODUCT(BH$57:BH$106,$B$57:$B$106)</f>
        <v>2.7295447834742742E-3</v>
      </c>
      <c r="H47">
        <f>SUMPRODUCT(BT$57:BT$106,$B$57:$B$106)</f>
        <v>2.6454324096341531E-3</v>
      </c>
      <c r="I47">
        <f>SUMPRODUCT(CF$57:CF$106,$B$57:$B$106)</f>
        <v>2.8353754124241979E-3</v>
      </c>
      <c r="J47">
        <f>SUMPRODUCT(CR$57:CR$106,$B$57:$B$106)</f>
        <v>2.4260248583031375E-3</v>
      </c>
      <c r="K47">
        <f>SUMPRODUCT(DD$57:DD$106,$B$57:$B$106)</f>
        <v>7.9884907025456461E-2</v>
      </c>
      <c r="L47" s="156">
        <f t="shared" si="54"/>
        <v>7.9884907025456461E-2</v>
      </c>
      <c r="M47" s="156">
        <f t="shared" si="53"/>
        <v>7.9884907025456461E-2</v>
      </c>
      <c r="N47" s="156">
        <f t="shared" si="53"/>
        <v>7.9884907025456461E-2</v>
      </c>
      <c r="O47" s="156">
        <f t="shared" si="53"/>
        <v>7.9884907025456461E-2</v>
      </c>
      <c r="P47" s="156">
        <f t="shared" si="53"/>
        <v>7.9884907025456461E-2</v>
      </c>
      <c r="Q47" s="156">
        <f t="shared" si="53"/>
        <v>7.9884907025456461E-2</v>
      </c>
      <c r="R47" s="156">
        <f t="shared" si="53"/>
        <v>7.9884907025456461E-2</v>
      </c>
      <c r="S47" s="156">
        <f t="shared" si="53"/>
        <v>7.9884907025456461E-2</v>
      </c>
      <c r="T47" s="156">
        <f t="shared" si="53"/>
        <v>7.9884907025456461E-2</v>
      </c>
      <c r="U47" s="156">
        <f t="shared" si="53"/>
        <v>7.9884907025456461E-2</v>
      </c>
      <c r="V47" s="156">
        <f t="shared" si="53"/>
        <v>7.9884907025456461E-2</v>
      </c>
      <c r="W47" s="156">
        <f t="shared" si="53"/>
        <v>7.9884907025456461E-2</v>
      </c>
      <c r="X47" s="156">
        <f t="shared" si="53"/>
        <v>7.9884907025456461E-2</v>
      </c>
      <c r="Y47" s="156">
        <f t="shared" si="53"/>
        <v>7.9884907025456461E-2</v>
      </c>
      <c r="Z47" s="156">
        <f t="shared" si="53"/>
        <v>7.9884907025456461E-2</v>
      </c>
      <c r="AA47" s="156">
        <f t="shared" si="53"/>
        <v>7.9884907025456461E-2</v>
      </c>
      <c r="AB47" s="156">
        <f t="shared" si="53"/>
        <v>7.9884907025456461E-2</v>
      </c>
      <c r="AC47" s="156">
        <f t="shared" si="53"/>
        <v>7.9884907025456461E-2</v>
      </c>
      <c r="AD47" s="156">
        <f t="shared" si="53"/>
        <v>7.9884907025456461E-2</v>
      </c>
      <c r="AE47" s="156">
        <f t="shared" si="53"/>
        <v>7.9884907025456461E-2</v>
      </c>
    </row>
    <row r="48" spans="1:32">
      <c r="B48" s="2" t="s">
        <v>102</v>
      </c>
      <c r="C48">
        <f>SUMPRODUCT(N57:N106,$B$57:$B$106)</f>
        <v>7.4209967403030458E-2</v>
      </c>
      <c r="D48">
        <f>SUMPRODUCT(Z$57:Z$106,$B$57:$B$106)</f>
        <v>8.4181023993604776E-2</v>
      </c>
      <c r="E48">
        <f>SUMPRODUCT(AL$57:AL$106,$B$57:$B$106)</f>
        <v>8.6935220412590081E-2</v>
      </c>
      <c r="F48">
        <f>SUMPRODUCT(AX$57:AX$106,$B$57:$B$106)</f>
        <v>8.813870765245238E-2</v>
      </c>
      <c r="G48">
        <f>SUMPRODUCT(BJ$57:BJ$106,$B$57:$B$106)</f>
        <v>9.2495831166305803E-2</v>
      </c>
      <c r="H48">
        <f>SUMPRODUCT(BV$57:BV$106,$B$57:$B$106)</f>
        <v>0.13763111441811868</v>
      </c>
      <c r="I48">
        <f>SUMPRODUCT(CH$57:CH$106,$B$57:$B$106)</f>
        <v>0.16608520524324802</v>
      </c>
      <c r="J48">
        <f>SUMPRODUCT(CT$57:CT$106,$B$57:$B$106)</f>
        <v>0.16836099198442894</v>
      </c>
      <c r="K48">
        <f>SUMPRODUCT(DF$57:DF$106,$B$57:$B$106)</f>
        <v>0.1973501512502257</v>
      </c>
      <c r="L48" s="156">
        <f t="shared" si="54"/>
        <v>0.1973501512502257</v>
      </c>
      <c r="M48" s="156">
        <f t="shared" si="53"/>
        <v>0.1973501512502257</v>
      </c>
      <c r="N48" s="156">
        <f t="shared" si="53"/>
        <v>0.1973501512502257</v>
      </c>
      <c r="O48" s="156">
        <f t="shared" si="53"/>
        <v>0.1973501512502257</v>
      </c>
      <c r="P48" s="156">
        <f t="shared" si="53"/>
        <v>0.1973501512502257</v>
      </c>
      <c r="Q48" s="156">
        <f t="shared" si="53"/>
        <v>0.1973501512502257</v>
      </c>
      <c r="R48" s="156">
        <f t="shared" si="53"/>
        <v>0.1973501512502257</v>
      </c>
      <c r="S48" s="156">
        <f t="shared" si="53"/>
        <v>0.1973501512502257</v>
      </c>
      <c r="T48" s="156">
        <f t="shared" si="53"/>
        <v>0.1973501512502257</v>
      </c>
      <c r="U48" s="156">
        <f t="shared" si="53"/>
        <v>0.1973501512502257</v>
      </c>
      <c r="V48" s="156">
        <f t="shared" si="53"/>
        <v>0.1973501512502257</v>
      </c>
      <c r="W48" s="156">
        <f t="shared" si="53"/>
        <v>0.1973501512502257</v>
      </c>
      <c r="X48" s="156">
        <f t="shared" si="53"/>
        <v>0.1973501512502257</v>
      </c>
      <c r="Y48" s="156">
        <f t="shared" si="53"/>
        <v>0.1973501512502257</v>
      </c>
      <c r="Z48" s="156">
        <f t="shared" si="53"/>
        <v>0.1973501512502257</v>
      </c>
      <c r="AA48" s="156">
        <f t="shared" si="53"/>
        <v>0.1973501512502257</v>
      </c>
      <c r="AB48" s="156">
        <f t="shared" si="53"/>
        <v>0.1973501512502257</v>
      </c>
      <c r="AC48" s="156">
        <f t="shared" si="53"/>
        <v>0.1973501512502257</v>
      </c>
      <c r="AD48" s="156">
        <f t="shared" si="53"/>
        <v>0.1973501512502257</v>
      </c>
      <c r="AE48" s="156">
        <f t="shared" si="53"/>
        <v>0.1973501512502257</v>
      </c>
    </row>
    <row r="49" spans="1:110">
      <c r="B49" s="1"/>
    </row>
    <row r="50" spans="1:110">
      <c r="B50" s="1"/>
      <c r="C50" s="160">
        <f>SUM(C39:C48)</f>
        <v>1.0000000000000002</v>
      </c>
      <c r="D50" s="160">
        <f>SUM(D39:D48)</f>
        <v>1</v>
      </c>
      <c r="E50" s="160">
        <f>SUM(E39:E48)</f>
        <v>0.99999999999999978</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0.26915239586378836</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0.73084760413621164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11884926</v>
      </c>
      <c r="D2" s="91">
        <f>C2</f>
        <v>11884926</v>
      </c>
      <c r="E2" s="91">
        <f t="shared" ref="E2:AH2" si="0">D2</f>
        <v>11884926</v>
      </c>
      <c r="F2" s="91">
        <f t="shared" si="0"/>
        <v>11884926</v>
      </c>
      <c r="G2" s="91">
        <f t="shared" si="0"/>
        <v>11884926</v>
      </c>
      <c r="H2" s="91">
        <f t="shared" si="0"/>
        <v>11884926</v>
      </c>
      <c r="I2" s="91">
        <f t="shared" si="0"/>
        <v>11884926</v>
      </c>
      <c r="J2" s="91">
        <f t="shared" si="0"/>
        <v>11884926</v>
      </c>
      <c r="K2" s="91">
        <f t="shared" si="0"/>
        <v>11884926</v>
      </c>
      <c r="L2" s="91">
        <f t="shared" si="0"/>
        <v>11884926</v>
      </c>
      <c r="M2" s="91">
        <f t="shared" si="0"/>
        <v>11884926</v>
      </c>
      <c r="N2" s="91">
        <f t="shared" si="0"/>
        <v>11884926</v>
      </c>
      <c r="O2" s="91">
        <f t="shared" si="0"/>
        <v>11884926</v>
      </c>
      <c r="P2" s="91">
        <f t="shared" si="0"/>
        <v>11884926</v>
      </c>
      <c r="Q2" s="91">
        <f t="shared" si="0"/>
        <v>11884926</v>
      </c>
      <c r="R2" s="91">
        <f t="shared" si="0"/>
        <v>11884926</v>
      </c>
      <c r="S2" s="91">
        <f t="shared" si="0"/>
        <v>11884926</v>
      </c>
      <c r="T2" s="91">
        <f t="shared" si="0"/>
        <v>11884926</v>
      </c>
      <c r="U2" s="91">
        <f t="shared" si="0"/>
        <v>11884926</v>
      </c>
      <c r="V2" s="91">
        <f t="shared" si="0"/>
        <v>11884926</v>
      </c>
      <c r="W2" s="91">
        <f t="shared" si="0"/>
        <v>11884926</v>
      </c>
      <c r="X2" s="91">
        <f t="shared" si="0"/>
        <v>11884926</v>
      </c>
      <c r="Y2" s="91">
        <f t="shared" si="0"/>
        <v>11884926</v>
      </c>
      <c r="Z2" s="91">
        <f t="shared" si="0"/>
        <v>11884926</v>
      </c>
      <c r="AA2" s="91">
        <f t="shared" si="0"/>
        <v>11884926</v>
      </c>
      <c r="AB2" s="91">
        <f t="shared" si="0"/>
        <v>11884926</v>
      </c>
      <c r="AC2" s="91">
        <f t="shared" si="0"/>
        <v>11884926</v>
      </c>
      <c r="AD2" s="91">
        <f t="shared" si="0"/>
        <v>11884926</v>
      </c>
      <c r="AE2" s="91">
        <f t="shared" si="0"/>
        <v>11884926</v>
      </c>
      <c r="AF2" s="91">
        <f t="shared" si="0"/>
        <v>11884926</v>
      </c>
      <c r="AG2" s="91">
        <f t="shared" si="0"/>
        <v>11884926</v>
      </c>
      <c r="AH2" s="91">
        <f t="shared" si="0"/>
        <v>11884926</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11884926</v>
      </c>
      <c r="C2">
        <f>exports!E2*IFERROR(INDEX('state specific adjustments'!$C$4:$AG$6,MATCH(About!$B$2,'state specific adjustments'!$B$4:$B$6,0),MATCH('EIaE-BEE'!C$1,'state specific adjustments'!$C$3:$AG$3,0)),1)</f>
        <v>11884926</v>
      </c>
      <c r="D2">
        <f>exports!F2*IFERROR(INDEX('state specific adjustments'!$C$4:$AG$6,MATCH(About!$B$2,'state specific adjustments'!$B$4:$B$6,0),MATCH('EIaE-BEE'!D$1,'state specific adjustments'!$C$3:$AG$3,0)),1)</f>
        <v>11884926</v>
      </c>
      <c r="E2">
        <f>exports!G2*IFERROR(INDEX('state specific adjustments'!$C$4:$AG$6,MATCH(About!$B$2,'state specific adjustments'!$B$4:$B$6,0),MATCH('EIaE-BEE'!E$1,'state specific adjustments'!$C$3:$AG$3,0)),1)</f>
        <v>11884926</v>
      </c>
      <c r="F2">
        <f>exports!H2*IFERROR(INDEX('state specific adjustments'!$C$4:$AG$6,MATCH(About!$B$2,'state specific adjustments'!$B$4:$B$6,0),MATCH('EIaE-BEE'!F$1,'state specific adjustments'!$C$3:$AG$3,0)),1)</f>
        <v>11884926</v>
      </c>
      <c r="G2">
        <f>exports!I2*IFERROR(INDEX('state specific adjustments'!$C$4:$AG$6,MATCH(About!$B$2,'state specific adjustments'!$B$4:$B$6,0),MATCH('EIaE-BEE'!G$1,'state specific adjustments'!$C$3:$AG$3,0)),1)</f>
        <v>11884926</v>
      </c>
      <c r="H2">
        <f>exports!J2*IFERROR(INDEX('state specific adjustments'!$C$4:$AG$6,MATCH(About!$B$2,'state specific adjustments'!$B$4:$B$6,0),MATCH('EIaE-BEE'!H$1,'state specific adjustments'!$C$3:$AG$3,0)),1)</f>
        <v>11884926</v>
      </c>
      <c r="I2">
        <f>exports!K2*IFERROR(INDEX('state specific adjustments'!$C$4:$AG$6,MATCH(About!$B$2,'state specific adjustments'!$B$4:$B$6,0),MATCH('EIaE-BEE'!I$1,'state specific adjustments'!$C$3:$AG$3,0)),1)</f>
        <v>11884926</v>
      </c>
      <c r="J2">
        <f>exports!L2*IFERROR(INDEX('state specific adjustments'!$C$4:$AG$6,MATCH(About!$B$2,'state specific adjustments'!$B$4:$B$6,0),MATCH('EIaE-BEE'!J$1,'state specific adjustments'!$C$3:$AG$3,0)),1)</f>
        <v>11884926</v>
      </c>
      <c r="K2">
        <f>exports!M2*IFERROR(INDEX('state specific adjustments'!$C$4:$AG$6,MATCH(About!$B$2,'state specific adjustments'!$B$4:$B$6,0),MATCH('EIaE-BEE'!K$1,'state specific adjustments'!$C$3:$AG$3,0)),1)</f>
        <v>11884926</v>
      </c>
      <c r="L2">
        <f>exports!N2*IFERROR(INDEX('state specific adjustments'!$C$4:$AG$6,MATCH(About!$B$2,'state specific adjustments'!$B$4:$B$6,0),MATCH('EIaE-BEE'!L$1,'state specific adjustments'!$C$3:$AG$3,0)),1)</f>
        <v>11884926</v>
      </c>
      <c r="M2">
        <f>exports!O2*IFERROR(INDEX('state specific adjustments'!$C$4:$AG$6,MATCH(About!$B$2,'state specific adjustments'!$B$4:$B$6,0),MATCH('EIaE-BEE'!M$1,'state specific adjustments'!$C$3:$AG$3,0)),1)</f>
        <v>11884926</v>
      </c>
      <c r="N2">
        <f>exports!P2*IFERROR(INDEX('state specific adjustments'!$C$4:$AG$6,MATCH(About!$B$2,'state specific adjustments'!$B$4:$B$6,0),MATCH('EIaE-BEE'!N$1,'state specific adjustments'!$C$3:$AG$3,0)),1)</f>
        <v>11884926</v>
      </c>
      <c r="O2">
        <f>exports!Q2*IFERROR(INDEX('state specific adjustments'!$C$4:$AG$6,MATCH(About!$B$2,'state specific adjustments'!$B$4:$B$6,0),MATCH('EIaE-BEE'!O$1,'state specific adjustments'!$C$3:$AG$3,0)),1)</f>
        <v>11884926</v>
      </c>
      <c r="P2">
        <f>exports!R2*IFERROR(INDEX('state specific adjustments'!$C$4:$AG$6,MATCH(About!$B$2,'state specific adjustments'!$B$4:$B$6,0),MATCH('EIaE-BEE'!P$1,'state specific adjustments'!$C$3:$AG$3,0)),1)</f>
        <v>11884926</v>
      </c>
      <c r="Q2">
        <f>exports!S2*IFERROR(INDEX('state specific adjustments'!$C$4:$AG$6,MATCH(About!$B$2,'state specific adjustments'!$B$4:$B$6,0),MATCH('EIaE-BEE'!Q$1,'state specific adjustments'!$C$3:$AG$3,0)),1)</f>
        <v>11884926</v>
      </c>
      <c r="R2">
        <f>exports!T2*IFERROR(INDEX('state specific adjustments'!$C$4:$AG$6,MATCH(About!$B$2,'state specific adjustments'!$B$4:$B$6,0),MATCH('EIaE-BEE'!R$1,'state specific adjustments'!$C$3:$AG$3,0)),1)</f>
        <v>11884926</v>
      </c>
      <c r="S2">
        <f>exports!U2*IFERROR(INDEX('state specific adjustments'!$C$4:$AG$6,MATCH(About!$B$2,'state specific adjustments'!$B$4:$B$6,0),MATCH('EIaE-BEE'!S$1,'state specific adjustments'!$C$3:$AG$3,0)),1)</f>
        <v>11884926</v>
      </c>
      <c r="T2">
        <f>exports!V2*IFERROR(INDEX('state specific adjustments'!$C$4:$AG$6,MATCH(About!$B$2,'state specific adjustments'!$B$4:$B$6,0),MATCH('EIaE-BEE'!T$1,'state specific adjustments'!$C$3:$AG$3,0)),1)</f>
        <v>11884926</v>
      </c>
      <c r="U2">
        <f>exports!W2*IFERROR(INDEX('state specific adjustments'!$C$4:$AG$6,MATCH(About!$B$2,'state specific adjustments'!$B$4:$B$6,0),MATCH('EIaE-BEE'!U$1,'state specific adjustments'!$C$3:$AG$3,0)),1)</f>
        <v>11884926</v>
      </c>
      <c r="V2">
        <f>exports!X2*IFERROR(INDEX('state specific adjustments'!$C$4:$AG$6,MATCH(About!$B$2,'state specific adjustments'!$B$4:$B$6,0),MATCH('EIaE-BEE'!V$1,'state specific adjustments'!$C$3:$AG$3,0)),1)</f>
        <v>11884926</v>
      </c>
      <c r="W2">
        <f>exports!Y2*IFERROR(INDEX('state specific adjustments'!$C$4:$AG$6,MATCH(About!$B$2,'state specific adjustments'!$B$4:$B$6,0),MATCH('EIaE-BEE'!W$1,'state specific adjustments'!$C$3:$AG$3,0)),1)</f>
        <v>11884926</v>
      </c>
      <c r="X2">
        <f>exports!Z2*IFERROR(INDEX('state specific adjustments'!$C$4:$AG$6,MATCH(About!$B$2,'state specific adjustments'!$B$4:$B$6,0),MATCH('EIaE-BEE'!X$1,'state specific adjustments'!$C$3:$AG$3,0)),1)</f>
        <v>11884926</v>
      </c>
      <c r="Y2">
        <f>exports!AA2*IFERROR(INDEX('state specific adjustments'!$C$4:$AG$6,MATCH(About!$B$2,'state specific adjustments'!$B$4:$B$6,0),MATCH('EIaE-BEE'!Y$1,'state specific adjustments'!$C$3:$AG$3,0)),1)</f>
        <v>11884926</v>
      </c>
      <c r="Z2">
        <f>exports!AB2*IFERROR(INDEX('state specific adjustments'!$C$4:$AG$6,MATCH(About!$B$2,'state specific adjustments'!$B$4:$B$6,0),MATCH('EIaE-BEE'!Z$1,'state specific adjustments'!$C$3:$AG$3,0)),1)</f>
        <v>11884926</v>
      </c>
      <c r="AA2">
        <f>exports!AC2*IFERROR(INDEX('state specific adjustments'!$C$4:$AG$6,MATCH(About!$B$2,'state specific adjustments'!$B$4:$B$6,0),MATCH('EIaE-BEE'!AA$1,'state specific adjustments'!$C$3:$AG$3,0)),1)</f>
        <v>11884926</v>
      </c>
      <c r="AB2">
        <f>exports!AD2*IFERROR(INDEX('state specific adjustments'!$C$4:$AG$6,MATCH(About!$B$2,'state specific adjustments'!$B$4:$B$6,0),MATCH('EIaE-BEE'!AB$1,'state specific adjustments'!$C$3:$AG$3,0)),1)</f>
        <v>11884926</v>
      </c>
      <c r="AC2">
        <f>exports!AE2*IFERROR(INDEX('state specific adjustments'!$C$4:$AG$6,MATCH(About!$B$2,'state specific adjustments'!$B$4:$B$6,0),MATCH('EIaE-BEE'!AC$1,'state specific adjustments'!$C$3:$AG$3,0)),1)</f>
        <v>11884926</v>
      </c>
      <c r="AD2">
        <f>exports!AF2*IFERROR(INDEX('state specific adjustments'!$C$4:$AG$6,MATCH(About!$B$2,'state specific adjustments'!$B$4:$B$6,0),MATCH('EIaE-BEE'!AD$1,'state specific adjustments'!$C$3:$AG$3,0)),1)</f>
        <v>11884926</v>
      </c>
      <c r="AE2">
        <f>exports!AG2*IFERROR(INDEX('state specific adjustments'!$C$4:$AG$6,MATCH(About!$B$2,'state specific adjustments'!$B$4:$B$6,0),MATCH('EIaE-BEE'!AE$1,'state specific adjustments'!$C$3:$AG$3,0)),1)</f>
        <v>11884926</v>
      </c>
      <c r="AF2">
        <f>exports!AH2*IFERROR(INDEX('state specific adjustments'!$C$4:$AG$6,MATCH(About!$B$2,'state specific adjustments'!$B$4:$B$6,0),MATCH('EIaE-BEE'!AF$1,'state specific adjustments'!$C$3:$AG$3,0)),1)</f>
        <v>11884926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2025-03-20T20:43:14Z</dcterms:modified>
</cp:coreProperties>
</file>