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bldgs\BASoBC\"/>
    </mc:Choice>
  </mc:AlternateContent>
  <xr:revisionPtr revIDLastSave="0" documentId="8_{80B327D8-16BD-4B49-AE39-1348E6EDCC0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<sst xmlns="http://schemas.openxmlformats.org/spreadsheetml/2006/main" count="15331" uniqueCount="552">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</sst>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220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SC</v>
      </c>
    </row>
    <row r="3" spans="1:3" x14ac:dyDescent="0.45">
      <c r="A3" t="s">
        <v>3</v>
      </c>
      <c r="B3" t="str">
        <f>INDEX(Geography!A:A, MATCH(B2, Geography!B:B, 0))</f>
        <v>45</v>
      </c>
    </row>
    <row r="4" spans="1:3" x14ac:dyDescent="0.45">
      <c r="A4" t="s">
        <v>4</v>
      </c>
      <c r="B4">
        <f>INDEX(Geography!D:D, MATCH(B2, Geography!B:B, 0))</f>
        <v>5</v>
      </c>
    </row>
    <row r="5" spans="1:3" x14ac:dyDescent="0.45">
      <c r="A5" t="s">
        <v>5</v>
      </c>
      <c r="B5" t="str">
        <f>INDEX(Geography!E:E, MATCH(B2, Geography!B:B, 0))</f>
        <v>5 South Atlantic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2222890</v>
      </c>
    </row>
    <row r="7" spans="1:3" x14ac:dyDescent="0.45">
      <c r="A7" t="s">
        <v>8</v>
      </c>
      <c r="B7">
        <f>INDEX(State_demographics!E:E, MATCH(B2, State_demographics!A:A, 0))</f>
        <v>1299086493.9000001</v>
      </c>
    </row>
    <row r="8" spans="1:3" x14ac:dyDescent="0.45">
      <c r="A8" t="s">
        <v>9</v>
      </c>
      <c r="B8">
        <f>INDEX(State_demographics!F:F, MATCH(B2, State_demographics!A:A, 0))</f>
        <v>67.948030888408056</v>
      </c>
    </row>
    <row r="9" spans="1:3" x14ac:dyDescent="0.45">
      <c r="A9" t="s">
        <v>10</v>
      </c>
      <c r="B9">
        <f>INDEX(State_demographics!G:G, MATCH(B2, State_demographics!A:A, 0))</f>
        <v>32.051969111591937</v>
      </c>
    </row>
    <row r="10" spans="1:3" x14ac:dyDescent="0.45">
      <c r="A10" t="s">
        <v>11</v>
      </c>
      <c r="B10">
        <f>SUMIF(State_demographics!$C$2:$C$49, $B$4, State_demographics!$D$2:$D$49)</f>
        <v>27085501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17934671732.299999</v>
      </c>
    </row>
    <row r="12" spans="1:3" x14ac:dyDescent="0.45">
      <c r="A12" t="s">
        <v>14</v>
      </c>
      <c r="B12">
        <f>B6/B10</f>
        <v>8.2069369881694262E-2</v>
      </c>
    </row>
    <row r="13" spans="1:3" x14ac:dyDescent="0.45">
      <c r="A13" t="s">
        <v>15</v>
      </c>
      <c r="B13">
        <f>B7/B11</f>
        <v>7.2434361402911568E-2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320190393.54088682</v>
      </c>
      <c r="C6">
        <f>SUMIFS(NEMS_residential_agg!E:E, NEMS_residential_agg!$A:$A, About!$B$4, NEMS_residential_agg!$C:$C, Keys!$C$5)*About!$B$12*Keys!$C$2</f>
        <v>321323705.08000165</v>
      </c>
      <c r="D6">
        <f>SUMIFS(NEMS_residential_agg!F:F, NEMS_residential_agg!$A:$A, About!$B$4, NEMS_residential_agg!$C:$C, Keys!$C$5)*About!$B$12*Keys!$C$2</f>
        <v>321258995.86493522</v>
      </c>
      <c r="E6">
        <f>SUMIFS(NEMS_residential_agg!G:G, NEMS_residential_agg!$A:$A, About!$B$4, NEMS_residential_agg!$C:$C, Keys!$C$5)*About!$B$12*Keys!$C$2</f>
        <v>319297917.5809114</v>
      </c>
      <c r="F6">
        <f>SUMIFS(NEMS_residential_agg!H:H, NEMS_residential_agg!$A:$A, About!$B$4, NEMS_residential_agg!$C:$C, Keys!$C$5)*About!$B$12*Keys!$C$2</f>
        <v>318505942.38718814</v>
      </c>
      <c r="G6">
        <f>SUMIFS(NEMS_residential_agg!I:I, NEMS_residential_agg!$A:$A, About!$B$4, NEMS_residential_agg!$C:$C, Keys!$C$5)*About!$B$12*Keys!$C$2</f>
        <v>318407064.3690713</v>
      </c>
      <c r="H6">
        <f>SUMIFS(NEMS_residential_agg!J:J, NEMS_residential_agg!$A:$A, About!$B$4, NEMS_residential_agg!$C:$C, Keys!$C$5)*About!$B$12*Keys!$C$2</f>
        <v>318290158.31869811</v>
      </c>
      <c r="I6">
        <f>SUMIFS(NEMS_residential_agg!K:K, NEMS_residential_agg!$A:$A, About!$B$4, NEMS_residential_agg!$C:$C, Keys!$C$5)*About!$B$12*Keys!$C$2</f>
        <v>320699585.15460932</v>
      </c>
      <c r="J6">
        <f>SUMIFS(NEMS_residential_agg!L:L, NEMS_residential_agg!$A:$A, About!$B$4, NEMS_residential_agg!$C:$C, Keys!$C$5)*About!$B$12*Keys!$C$2</f>
        <v>324375195.85348988</v>
      </c>
      <c r="K6">
        <f>SUMIFS(NEMS_residential_agg!M:M, NEMS_residential_agg!$A:$A, About!$B$4, NEMS_residential_agg!$C:$C, Keys!$C$5)*About!$B$12*Keys!$C$2</f>
        <v>323262190.49744803</v>
      </c>
      <c r="L6">
        <f>SUMIFS(NEMS_residential_agg!N:N, NEMS_residential_agg!$A:$A, About!$B$4, NEMS_residential_agg!$C:$C, Keys!$C$5)*About!$B$12*Keys!$C$2</f>
        <v>324725175.58118033</v>
      </c>
      <c r="M6">
        <f>SUMIFS(NEMS_residential_agg!O:O, NEMS_residential_agg!$A:$A, About!$B$4, NEMS_residential_agg!$C:$C, Keys!$C$5)*About!$B$12*Keys!$C$2</f>
        <v>324547254.66214687</v>
      </c>
      <c r="N6">
        <f>SUMIFS(NEMS_residential_agg!P:P, NEMS_residential_agg!$A:$A, About!$B$4, NEMS_residential_agg!$C:$C, Keys!$C$5)*About!$B$12*Keys!$C$2</f>
        <v>322510763.405662</v>
      </c>
      <c r="O6">
        <f>SUMIFS(NEMS_residential_agg!Q:Q, NEMS_residential_agg!$A:$A, About!$B$4, NEMS_residential_agg!$C:$C, Keys!$C$5)*About!$B$12*Keys!$C$2</f>
        <v>315067392.20642477</v>
      </c>
      <c r="P6">
        <f>SUMIFS(NEMS_residential_agg!R:R, NEMS_residential_agg!$A:$A, About!$B$4, NEMS_residential_agg!$C:$C, Keys!$C$5)*About!$B$12*Keys!$C$2</f>
        <v>324682762.1260336</v>
      </c>
      <c r="Q6">
        <f>SUMIFS(NEMS_residential_agg!S:S, NEMS_residential_agg!$A:$A, About!$B$4, NEMS_residential_agg!$C:$C, Keys!$C$5)*About!$B$12*Keys!$C$2</f>
        <v>333059052.07382751</v>
      </c>
      <c r="R6">
        <f>SUMIFS(NEMS_residential_agg!T:T, NEMS_residential_agg!$A:$A, About!$B$4, NEMS_residential_agg!$C:$C, Keys!$C$5)*About!$B$12*Keys!$C$2</f>
        <v>340849436.46957141</v>
      </c>
      <c r="S6">
        <f>SUMIFS(NEMS_residential_agg!U:U, NEMS_residential_agg!$A:$A, About!$B$4, NEMS_residential_agg!$C:$C, Keys!$C$5)*About!$B$12*Keys!$C$2</f>
        <v>346496617.27635032</v>
      </c>
      <c r="T6">
        <f>SUMIFS(NEMS_residential_agg!V:V, NEMS_residential_agg!$A:$A, About!$B$4, NEMS_residential_agg!$C:$C, Keys!$C$5)*About!$B$12*Keys!$C$2</f>
        <v>353837568.7001242</v>
      </c>
      <c r="U6">
        <f>SUMIFS(NEMS_residential_agg!W:W, NEMS_residential_agg!$A:$A, About!$B$4, NEMS_residential_agg!$C:$C, Keys!$C$5)*About!$B$12*Keys!$C$2</f>
        <v>360400233.05283964</v>
      </c>
      <c r="V6">
        <f>SUMIFS(NEMS_residential_agg!X:X, NEMS_residential_agg!$A:$A, About!$B$4, NEMS_residential_agg!$C:$C, Keys!$C$5)*About!$B$12*Keys!$C$2</f>
        <v>365793488.75278014</v>
      </c>
      <c r="W6">
        <f>SUMIFS(NEMS_residential_agg!Y:Y, NEMS_residential_agg!$A:$A, About!$B$4, NEMS_residential_agg!$C:$C, Keys!$C$5)*About!$B$12*Keys!$C$2</f>
        <v>370317475.55911422</v>
      </c>
      <c r="X6">
        <f>SUMIFS(NEMS_residential_agg!Z:Z, NEMS_residential_agg!$A:$A, About!$B$4, NEMS_residential_agg!$C:$C, Keys!$C$5)*About!$B$12*Keys!$C$2</f>
        <v>373835041.12095374</v>
      </c>
      <c r="Y6">
        <f>SUMIFS(NEMS_residential_agg!AA:AA, NEMS_residential_agg!$A:$A, About!$B$4, NEMS_residential_agg!$C:$C, Keys!$C$5)*About!$B$12*Keys!$C$2</f>
        <v>378711054.2701537</v>
      </c>
      <c r="Z6">
        <f>SUMIFS(NEMS_residential_agg!AB:AB, NEMS_residential_agg!$A:$A, About!$B$4, NEMS_residential_agg!$C:$C, Keys!$C$5)*About!$B$12*Keys!$C$2</f>
        <v>382400897.03133953</v>
      </c>
      <c r="AA6">
        <f>SUMIFS(NEMS_residential_agg!AC:AC, NEMS_residential_agg!$A:$A, About!$B$4, NEMS_residential_agg!$C:$C, Keys!$C$5)*About!$B$12*Keys!$C$2</f>
        <v>385166318.98621678</v>
      </c>
      <c r="AB6">
        <f>SUMIFS(NEMS_residential_agg!AD:AD, NEMS_residential_agg!$A:$A, About!$B$4, NEMS_residential_agg!$C:$C, Keys!$C$5)*About!$B$12*Keys!$C$2</f>
        <v>387360556.35130858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242315414.28316674</v>
      </c>
      <c r="C7">
        <f>SUMIFS(NEMS_residential_agg!E:E, NEMS_residential_agg!$A:$A, About!$B$4, NEMS_residential_agg!$C:$C, Keys!$C$6)*About!$B$12*Keys!$C$2</f>
        <v>238236891.51896033</v>
      </c>
      <c r="D7">
        <f>SUMIFS(NEMS_residential_agg!F:F, NEMS_residential_agg!$A:$A, About!$B$4, NEMS_residential_agg!$C:$C, Keys!$C$6)*About!$B$12*Keys!$C$2</f>
        <v>232217982.54653817</v>
      </c>
      <c r="E7">
        <f>SUMIFS(NEMS_residential_agg!G:G, NEMS_residential_agg!$A:$A, About!$B$4, NEMS_residential_agg!$C:$C, Keys!$C$6)*About!$B$12*Keys!$C$2</f>
        <v>227060400.30325815</v>
      </c>
      <c r="F7">
        <f>SUMIFS(NEMS_residential_agg!H:H, NEMS_residential_agg!$A:$A, About!$B$4, NEMS_residential_agg!$C:$C, Keys!$C$6)*About!$B$12*Keys!$C$2</f>
        <v>222576756.27625269</v>
      </c>
      <c r="G7">
        <f>SUMIFS(NEMS_residential_agg!I:I, NEMS_residential_agg!$A:$A, About!$B$4, NEMS_residential_agg!$C:$C, Keys!$C$6)*About!$B$12*Keys!$C$2</f>
        <v>219333566.44505146</v>
      </c>
      <c r="H7">
        <f>SUMIFS(NEMS_residential_agg!J:J, NEMS_residential_agg!$A:$A, About!$B$4, NEMS_residential_agg!$C:$C, Keys!$C$6)*About!$B$12*Keys!$C$2</f>
        <v>214349036.87639907</v>
      </c>
      <c r="I7">
        <f>SUMIFS(NEMS_residential_agg!K:K, NEMS_residential_agg!$A:$A, About!$B$4, NEMS_residential_agg!$C:$C, Keys!$C$6)*About!$B$12*Keys!$C$2</f>
        <v>208770712.63226569</v>
      </c>
      <c r="J7">
        <f>SUMIFS(NEMS_residential_agg!L:L, NEMS_residential_agg!$A:$A, About!$B$4, NEMS_residential_agg!$C:$C, Keys!$C$6)*About!$B$12*Keys!$C$2</f>
        <v>204928547.01595211</v>
      </c>
      <c r="K7">
        <f>SUMIFS(NEMS_residential_agg!M:M, NEMS_residential_agg!$A:$A, About!$B$4, NEMS_residential_agg!$C:$C, Keys!$C$6)*About!$B$12*Keys!$C$2</f>
        <v>201114527.35492009</v>
      </c>
      <c r="L7">
        <f>SUMIFS(NEMS_residential_agg!N:N, NEMS_residential_agg!$A:$A, About!$B$4, NEMS_residential_agg!$C:$C, Keys!$C$6)*About!$B$12*Keys!$C$2</f>
        <v>202338507.6976153</v>
      </c>
      <c r="M7">
        <f>SUMIFS(NEMS_residential_agg!O:O, NEMS_residential_agg!$A:$A, About!$B$4, NEMS_residential_agg!$C:$C, Keys!$C$6)*About!$B$12*Keys!$C$2</f>
        <v>204283270.71353251</v>
      </c>
      <c r="N7">
        <f>SUMIFS(NEMS_residential_agg!P:P, NEMS_residential_agg!$A:$A, About!$B$4, NEMS_residential_agg!$C:$C, Keys!$C$6)*About!$B$12*Keys!$C$2</f>
        <v>205056901.62744722</v>
      </c>
      <c r="O7">
        <f>SUMIFS(NEMS_residential_agg!Q:Q, NEMS_residential_agg!$A:$A, About!$B$4, NEMS_residential_agg!$C:$C, Keys!$C$6)*About!$B$12*Keys!$C$2</f>
        <v>202630844.65955639</v>
      </c>
      <c r="P7">
        <f>SUMIFS(NEMS_residential_agg!R:R, NEMS_residential_agg!$A:$A, About!$B$4, NEMS_residential_agg!$C:$C, Keys!$C$6)*About!$B$12*Keys!$C$2</f>
        <v>213694944.5392735</v>
      </c>
      <c r="Q7">
        <f>SUMIFS(NEMS_residential_agg!S:S, NEMS_residential_agg!$A:$A, About!$B$4, NEMS_residential_agg!$C:$C, Keys!$C$6)*About!$B$12*Keys!$C$2</f>
        <v>223151049.22433278</v>
      </c>
      <c r="R7">
        <f>SUMIFS(NEMS_residential_agg!T:T, NEMS_residential_agg!$A:$A, About!$B$4, NEMS_residential_agg!$C:$C, Keys!$C$6)*About!$B$12*Keys!$C$2</f>
        <v>232190739.36501789</v>
      </c>
      <c r="S7">
        <f>SUMIFS(NEMS_residential_agg!U:U, NEMS_residential_agg!$A:$A, About!$B$4, NEMS_residential_agg!$C:$C, Keys!$C$6)*About!$B$12*Keys!$C$2</f>
        <v>238791988.53272727</v>
      </c>
      <c r="T7">
        <f>SUMIFS(NEMS_residential_agg!V:V, NEMS_residential_agg!$A:$A, About!$B$4, NEMS_residential_agg!$C:$C, Keys!$C$6)*About!$B$12*Keys!$C$2</f>
        <v>243473693.15911713</v>
      </c>
      <c r="U7">
        <f>SUMIFS(NEMS_residential_agg!W:W, NEMS_residential_agg!$A:$A, About!$B$4, NEMS_residential_agg!$C:$C, Keys!$C$6)*About!$B$12*Keys!$C$2</f>
        <v>247109717.72054008</v>
      </c>
      <c r="V7">
        <f>SUMIFS(NEMS_residential_agg!X:X, NEMS_residential_agg!$A:$A, About!$B$4, NEMS_residential_agg!$C:$C, Keys!$C$6)*About!$B$12*Keys!$C$2</f>
        <v>249673050.57111695</v>
      </c>
      <c r="W7">
        <f>SUMIFS(NEMS_residential_agg!Y:Y, NEMS_residential_agg!$A:$A, About!$B$4, NEMS_residential_agg!$C:$C, Keys!$C$6)*About!$B$12*Keys!$C$2</f>
        <v>251337756.31614581</v>
      </c>
      <c r="X7">
        <f>SUMIFS(NEMS_residential_agg!Z:Z, NEMS_residential_agg!$A:$A, About!$B$4, NEMS_residential_agg!$C:$C, Keys!$C$6)*About!$B$12*Keys!$C$2</f>
        <v>252064094.46107495</v>
      </c>
      <c r="Y7">
        <f>SUMIFS(NEMS_residential_agg!AA:AA, NEMS_residential_agg!$A:$A, About!$B$4, NEMS_residential_agg!$C:$C, Keys!$C$6)*About!$B$12*Keys!$C$2</f>
        <v>252368554.45084274</v>
      </c>
      <c r="Z7">
        <f>SUMIFS(NEMS_residential_agg!AB:AB, NEMS_residential_agg!$A:$A, About!$B$4, NEMS_residential_agg!$C:$C, Keys!$C$6)*About!$B$12*Keys!$C$2</f>
        <v>251998506.37914768</v>
      </c>
      <c r="AA7">
        <f>SUMIFS(NEMS_residential_agg!AC:AC, NEMS_residential_agg!$A:$A, About!$B$4, NEMS_residential_agg!$C:$C, Keys!$C$6)*About!$B$12*Keys!$C$2</f>
        <v>251398666.4864186</v>
      </c>
      <c r="AB7">
        <f>SUMIFS(NEMS_residential_agg!AD:AD, NEMS_residential_agg!$A:$A, About!$B$4, NEMS_residential_agg!$C:$C, Keys!$C$6)*About!$B$12*Keys!$C$2</f>
        <v>250935535.78290078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30148665.472634543</v>
      </c>
      <c r="C8">
        <f>SUMIFS(NEMS_residential_agg!E:E, NEMS_residential_agg!$A:$A, About!$B$4, NEMS_residential_agg!$C:$C, Keys!$C$7)*About!$B$12*Keys!$C$2</f>
        <v>28989192.865950242</v>
      </c>
      <c r="D8">
        <f>SUMIFS(NEMS_residential_agg!F:F, NEMS_residential_agg!$A:$A, About!$B$4, NEMS_residential_agg!$C:$C, Keys!$C$7)*About!$B$12*Keys!$C$2</f>
        <v>27911418.594175275</v>
      </c>
      <c r="E8">
        <f>SUMIFS(NEMS_residential_agg!G:G, NEMS_residential_agg!$A:$A, About!$B$4, NEMS_residential_agg!$C:$C, Keys!$C$7)*About!$B$12*Keys!$C$2</f>
        <v>26737022.393105008</v>
      </c>
      <c r="F8">
        <f>SUMIFS(NEMS_residential_agg!H:H, NEMS_residential_agg!$A:$A, About!$B$4, NEMS_residential_agg!$C:$C, Keys!$C$7)*About!$B$12*Keys!$C$2</f>
        <v>26051498.323990405</v>
      </c>
      <c r="G8">
        <f>SUMIFS(NEMS_residential_agg!I:I, NEMS_residential_agg!$A:$A, About!$B$4, NEMS_residential_agg!$C:$C, Keys!$C$7)*About!$B$12*Keys!$C$2</f>
        <v>26387405.80431515</v>
      </c>
      <c r="H8">
        <f>SUMIFS(NEMS_residential_agg!J:J, NEMS_residential_agg!$A:$A, About!$B$4, NEMS_residential_agg!$C:$C, Keys!$C$7)*About!$B$12*Keys!$C$2</f>
        <v>19793275.050761331</v>
      </c>
      <c r="I8">
        <f>SUMIFS(NEMS_residential_agg!K:K, NEMS_residential_agg!$A:$A, About!$B$4, NEMS_residential_agg!$C:$C, Keys!$C$7)*About!$B$12*Keys!$C$2</f>
        <v>20218855.23943501</v>
      </c>
      <c r="J8">
        <f>SUMIFS(NEMS_residential_agg!L:L, NEMS_residential_agg!$A:$A, About!$B$4, NEMS_residential_agg!$C:$C, Keys!$C$7)*About!$B$12*Keys!$C$2</f>
        <v>20468095.746836588</v>
      </c>
      <c r="K8">
        <f>SUMIFS(NEMS_residential_agg!M:M, NEMS_residential_agg!$A:$A, About!$B$4, NEMS_residential_agg!$C:$C, Keys!$C$7)*About!$B$12*Keys!$C$2</f>
        <v>20659130.638567138</v>
      </c>
      <c r="L8">
        <f>SUMIFS(NEMS_residential_agg!N:N, NEMS_residential_agg!$A:$A, About!$B$4, NEMS_residential_agg!$C:$C, Keys!$C$7)*About!$B$12*Keys!$C$2</f>
        <v>20822873.381910428</v>
      </c>
      <c r="M8">
        <f>SUMIFS(NEMS_residential_agg!O:O, NEMS_residential_agg!$A:$A, About!$B$4, NEMS_residential_agg!$C:$C, Keys!$C$7)*About!$B$12*Keys!$C$2</f>
        <v>21103384.115198128</v>
      </c>
      <c r="N8">
        <f>SUMIFS(NEMS_residential_agg!P:P, NEMS_residential_agg!$A:$A, About!$B$4, NEMS_residential_agg!$C:$C, Keys!$C$7)*About!$B$12*Keys!$C$2</f>
        <v>21597635.837869253</v>
      </c>
      <c r="O8">
        <f>SUMIFS(NEMS_residential_agg!Q:Q, NEMS_residential_agg!$A:$A, About!$B$4, NEMS_residential_agg!$C:$C, Keys!$C$7)*About!$B$12*Keys!$C$2</f>
        <v>22078201.897749417</v>
      </c>
      <c r="P8">
        <f>SUMIFS(NEMS_residential_agg!R:R, NEMS_residential_agg!$A:$A, About!$B$4, NEMS_residential_agg!$C:$C, Keys!$C$7)*About!$B$12*Keys!$C$2</f>
        <v>22559958.767263107</v>
      </c>
      <c r="Q8">
        <f>SUMIFS(NEMS_residential_agg!S:S, NEMS_residential_agg!$A:$A, About!$B$4, NEMS_residential_agg!$C:$C, Keys!$C$7)*About!$B$12*Keys!$C$2</f>
        <v>22999611.81827097</v>
      </c>
      <c r="R8">
        <f>SUMIFS(NEMS_residential_agg!T:T, NEMS_residential_agg!$A:$A, About!$B$4, NEMS_residential_agg!$C:$C, Keys!$C$7)*About!$B$12*Keys!$C$2</f>
        <v>23351042.641013492</v>
      </c>
      <c r="S8">
        <f>SUMIFS(NEMS_residential_agg!U:U, NEMS_residential_agg!$A:$A, About!$B$4, NEMS_residential_agg!$C:$C, Keys!$C$7)*About!$B$12*Keys!$C$2</f>
        <v>23614637.358839031</v>
      </c>
      <c r="T8">
        <f>SUMIFS(NEMS_residential_agg!V:V, NEMS_residential_agg!$A:$A, About!$B$4, NEMS_residential_agg!$C:$C, Keys!$C$7)*About!$B$12*Keys!$C$2</f>
        <v>24004825.41836926</v>
      </c>
      <c r="U8">
        <f>SUMIFS(NEMS_residential_agg!W:W, NEMS_residential_agg!$A:$A, About!$B$4, NEMS_residential_agg!$C:$C, Keys!$C$7)*About!$B$12*Keys!$C$2</f>
        <v>24285275.577259492</v>
      </c>
      <c r="V8">
        <f>SUMIFS(NEMS_residential_agg!X:X, NEMS_residential_agg!$A:$A, About!$B$4, NEMS_residential_agg!$C:$C, Keys!$C$7)*About!$B$12*Keys!$C$2</f>
        <v>24132356.89452412</v>
      </c>
      <c r="W8">
        <f>SUMIFS(NEMS_residential_agg!Y:Y, NEMS_residential_agg!$A:$A, About!$B$4, NEMS_residential_agg!$C:$C, Keys!$C$7)*About!$B$12*Keys!$C$2</f>
        <v>24286521.580316089</v>
      </c>
      <c r="X8">
        <f>SUMIFS(NEMS_residential_agg!Z:Z, NEMS_residential_agg!$A:$A, About!$B$4, NEMS_residential_agg!$C:$C, Keys!$C$7)*About!$B$12*Keys!$C$2</f>
        <v>24679925.156402405</v>
      </c>
      <c r="Y8">
        <f>SUMIFS(NEMS_residential_agg!AA:AA, NEMS_residential_agg!$A:$A, About!$B$4, NEMS_residential_agg!$C:$C, Keys!$C$7)*About!$B$12*Keys!$C$2</f>
        <v>25091126.535912029</v>
      </c>
      <c r="Z8">
        <f>SUMIFS(NEMS_residential_agg!AB:AB, NEMS_residential_agg!$A:$A, About!$B$4, NEMS_residential_agg!$C:$C, Keys!$C$7)*About!$B$12*Keys!$C$2</f>
        <v>25476413.296479411</v>
      </c>
      <c r="AA8">
        <f>SUMIFS(NEMS_residential_agg!AC:AC, NEMS_residential_agg!$A:$A, About!$B$4, NEMS_residential_agg!$C:$C, Keys!$C$7)*About!$B$12*Keys!$C$2</f>
        <v>25840621.704148281</v>
      </c>
      <c r="AB8">
        <f>SUMIFS(NEMS_residential_agg!AD:AD, NEMS_residential_agg!$A:$A, About!$B$4, NEMS_residential_agg!$C:$C, Keys!$C$7)*About!$B$12*Keys!$C$2</f>
        <v>26051725.708594106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613687792.74361801</v>
      </c>
      <c r="C9">
        <f>SUMIFS(NEMS_residential_agg!E:E, NEMS_residential_agg!$A:$A, About!$B$4, NEMS_residential_agg!$C:$C, Keys!$C$8)*About!$B$12*Keys!$C$2</f>
        <v>631536612.41645539</v>
      </c>
      <c r="D9">
        <f>SUMIFS(NEMS_residential_agg!F:F, NEMS_residential_agg!$A:$A, About!$B$4, NEMS_residential_agg!$C:$C, Keys!$C$8)*About!$B$12*Keys!$C$2</f>
        <v>652674703.81649864</v>
      </c>
      <c r="E9">
        <f>SUMIFS(NEMS_residential_agg!G:G, NEMS_residential_agg!$A:$A, About!$B$4, NEMS_residential_agg!$C:$C, Keys!$C$8)*About!$B$12*Keys!$C$2</f>
        <v>674199116.04664588</v>
      </c>
      <c r="F9">
        <f>SUMIFS(NEMS_residential_agg!H:H, NEMS_residential_agg!$A:$A, About!$B$4, NEMS_residential_agg!$C:$C, Keys!$C$8)*About!$B$12*Keys!$C$2</f>
        <v>675377692.34236789</v>
      </c>
      <c r="G9">
        <f>SUMIFS(NEMS_residential_agg!I:I, NEMS_residential_agg!$A:$A, About!$B$4, NEMS_residential_agg!$C:$C, Keys!$C$8)*About!$B$12*Keys!$C$2</f>
        <v>685414261.87626696</v>
      </c>
      <c r="H9">
        <f>SUMIFS(NEMS_residential_agg!J:J, NEMS_residential_agg!$A:$A, About!$B$4, NEMS_residential_agg!$C:$C, Keys!$C$8)*About!$B$12*Keys!$C$2</f>
        <v>697465001.53928018</v>
      </c>
      <c r="I9">
        <f>SUMIFS(NEMS_residential_agg!K:K, NEMS_residential_agg!$A:$A, About!$B$4, NEMS_residential_agg!$C:$C, Keys!$C$8)*About!$B$12*Keys!$C$2</f>
        <v>717550243.87904179</v>
      </c>
      <c r="J9">
        <f>SUMIFS(NEMS_residential_agg!L:L, NEMS_residential_agg!$A:$A, About!$B$4, NEMS_residential_agg!$C:$C, Keys!$C$8)*About!$B$12*Keys!$C$2</f>
        <v>740004982.99612188</v>
      </c>
      <c r="K9">
        <f>SUMIFS(NEMS_residential_agg!M:M, NEMS_residential_agg!$A:$A, About!$B$4, NEMS_residential_agg!$C:$C, Keys!$C$8)*About!$B$12*Keys!$C$2</f>
        <v>725128302.94289434</v>
      </c>
      <c r="L9">
        <f>SUMIFS(NEMS_residential_agg!N:N, NEMS_residential_agg!$A:$A, About!$B$4, NEMS_residential_agg!$C:$C, Keys!$C$8)*About!$B$12*Keys!$C$2</f>
        <v>705619663.37290728</v>
      </c>
      <c r="M9">
        <f>SUMIFS(NEMS_residential_agg!O:O, NEMS_residential_agg!$A:$A, About!$B$4, NEMS_residential_agg!$C:$C, Keys!$C$8)*About!$B$12*Keys!$C$2</f>
        <v>682180880.48519218</v>
      </c>
      <c r="N9">
        <f>SUMIFS(NEMS_residential_agg!P:P, NEMS_residential_agg!$A:$A, About!$B$4, NEMS_residential_agg!$C:$C, Keys!$C$8)*About!$B$12*Keys!$C$2</f>
        <v>678536421.70763206</v>
      </c>
      <c r="O9">
        <f>SUMIFS(NEMS_residential_agg!Q:Q, NEMS_residential_agg!$A:$A, About!$B$4, NEMS_residential_agg!$C:$C, Keys!$C$8)*About!$B$12*Keys!$C$2</f>
        <v>675833855.76023972</v>
      </c>
      <c r="P9">
        <f>SUMIFS(NEMS_residential_agg!R:R, NEMS_residential_agg!$A:$A, About!$B$4, NEMS_residential_agg!$C:$C, Keys!$C$8)*About!$B$12*Keys!$C$2</f>
        <v>690628560.81960297</v>
      </c>
      <c r="Q9">
        <f>SUMIFS(NEMS_residential_agg!S:S, NEMS_residential_agg!$A:$A, About!$B$4, NEMS_residential_agg!$C:$C, Keys!$C$8)*About!$B$12*Keys!$C$2</f>
        <v>704850133.83767617</v>
      </c>
      <c r="R9">
        <f>SUMIFS(NEMS_residential_agg!T:T, NEMS_residential_agg!$A:$A, About!$B$4, NEMS_residential_agg!$C:$C, Keys!$C$8)*About!$B$12*Keys!$C$2</f>
        <v>716640170.82598794</v>
      </c>
      <c r="S9">
        <f>SUMIFS(NEMS_residential_agg!U:U, NEMS_residential_agg!$A:$A, About!$B$4, NEMS_residential_agg!$C:$C, Keys!$C$8)*About!$B$12*Keys!$C$2</f>
        <v>723519684.7082727</v>
      </c>
      <c r="T9">
        <f>SUMIFS(NEMS_residential_agg!V:V, NEMS_residential_agg!$A:$A, About!$B$4, NEMS_residential_agg!$C:$C, Keys!$C$8)*About!$B$12*Keys!$C$2</f>
        <v>726370825.58525598</v>
      </c>
      <c r="U9">
        <f>SUMIFS(NEMS_residential_agg!W:W, NEMS_residential_agg!$A:$A, About!$B$4, NEMS_residential_agg!$C:$C, Keys!$C$8)*About!$B$12*Keys!$C$2</f>
        <v>736837381.7108891</v>
      </c>
      <c r="V9">
        <f>SUMIFS(NEMS_residential_agg!X:X, NEMS_residential_agg!$A:$A, About!$B$4, NEMS_residential_agg!$C:$C, Keys!$C$8)*About!$B$12*Keys!$C$2</f>
        <v>745622299.62562406</v>
      </c>
      <c r="W9">
        <f>SUMIFS(NEMS_residential_agg!Y:Y, NEMS_residential_agg!$A:$A, About!$B$4, NEMS_residential_agg!$C:$C, Keys!$C$8)*About!$B$12*Keys!$C$2</f>
        <v>753130564.37673628</v>
      </c>
      <c r="X9">
        <f>SUMIFS(NEMS_residential_agg!Z:Z, NEMS_residential_agg!$A:$A, About!$B$4, NEMS_residential_agg!$C:$C, Keys!$C$8)*About!$B$12*Keys!$C$2</f>
        <v>759123287.52910662</v>
      </c>
      <c r="Y9">
        <f>SUMIFS(NEMS_residential_agg!AA:AA, NEMS_residential_agg!$A:$A, About!$B$4, NEMS_residential_agg!$C:$C, Keys!$C$8)*About!$B$12*Keys!$C$2</f>
        <v>764975551.41433907</v>
      </c>
      <c r="Z9">
        <f>SUMIFS(NEMS_residential_agg!AB:AB, NEMS_residential_agg!$A:$A, About!$B$4, NEMS_residential_agg!$C:$C, Keys!$C$8)*About!$B$12*Keys!$C$2</f>
        <v>770736753.83860254</v>
      </c>
      <c r="AA9">
        <f>SUMIFS(NEMS_residential_agg!AC:AC, NEMS_residential_agg!$A:$A, About!$B$4, NEMS_residential_agg!$C:$C, Keys!$C$8)*About!$B$12*Keys!$C$2</f>
        <v>776252220.53782976</v>
      </c>
      <c r="AB9">
        <f>SUMIFS(NEMS_residential_agg!AD:AD, NEMS_residential_agg!$A:$A, About!$B$4, NEMS_residential_agg!$C:$C, Keys!$C$8)*About!$B$12*Keys!$C$2</f>
        <v>782108001.12044239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102531898.77473241</v>
      </c>
      <c r="C13">
        <f>SUMIFS(NEMS_commercial_agg!E:E, NEMS_commercial_agg!$A:$A, About!$B$4, NEMS_commercial_agg!$C:$C, Keys!$C$5)*About!$B$13*Keys!$C$3*Keys!$C$2</f>
        <v>101683548.14390531</v>
      </c>
      <c r="D13">
        <f>SUMIFS(NEMS_commercial_agg!F:F, NEMS_commercial_agg!$A:$A, About!$B$4, NEMS_commercial_agg!$C:$C, Keys!$C$5)*About!$B$13*Keys!$C$3*Keys!$C$2</f>
        <v>98878576.924272805</v>
      </c>
      <c r="E13">
        <f>SUMIFS(NEMS_commercial_agg!G:G, NEMS_commercial_agg!$A:$A, About!$B$4, NEMS_commercial_agg!$C:$C, Keys!$C$5)*About!$B$13*Keys!$C$3*Keys!$C$2</f>
        <v>96506804.583225653</v>
      </c>
      <c r="F13">
        <f>SUMIFS(NEMS_commercial_agg!H:H, NEMS_commercial_agg!$A:$A, About!$B$4, NEMS_commercial_agg!$C:$C, Keys!$C$5)*About!$B$13*Keys!$C$3*Keys!$C$2</f>
        <v>95253004.226724952</v>
      </c>
      <c r="G13">
        <f>SUMIFS(NEMS_commercial_agg!I:I, NEMS_commercial_agg!$A:$A, About!$B$4, NEMS_commercial_agg!$C:$C, Keys!$C$5)*About!$B$13*Keys!$C$3*Keys!$C$2</f>
        <v>94144666.422407001</v>
      </c>
      <c r="H13">
        <f>SUMIFS(NEMS_commercial_agg!J:J, NEMS_commercial_agg!$A:$A, About!$B$4, NEMS_commercial_agg!$C:$C, Keys!$C$5)*About!$B$13*Keys!$C$3*Keys!$C$2</f>
        <v>92183025.204468429</v>
      </c>
      <c r="I13">
        <f>SUMIFS(NEMS_commercial_agg!K:K, NEMS_commercial_agg!$A:$A, About!$B$4, NEMS_commercial_agg!$C:$C, Keys!$C$5)*About!$B$13*Keys!$C$3*Keys!$C$2</f>
        <v>90808254.824394092</v>
      </c>
      <c r="J13">
        <f>SUMIFS(NEMS_commercial_agg!L:L, NEMS_commercial_agg!$A:$A, About!$B$4, NEMS_commercial_agg!$C:$C, Keys!$C$5)*About!$B$13*Keys!$C$3*Keys!$C$2</f>
        <v>88882300.781104833</v>
      </c>
      <c r="K13">
        <f>SUMIFS(NEMS_commercial_agg!M:M, NEMS_commercial_agg!$A:$A, About!$B$4, NEMS_commercial_agg!$C:$C, Keys!$C$5)*About!$B$13*Keys!$C$3*Keys!$C$2</f>
        <v>86190768.641346201</v>
      </c>
      <c r="L13">
        <f>SUMIFS(NEMS_commercial_agg!N:N, NEMS_commercial_agg!$A:$A, About!$B$4, NEMS_commercial_agg!$C:$C, Keys!$C$5)*About!$B$13*Keys!$C$3*Keys!$C$2</f>
        <v>84139095.330708697</v>
      </c>
      <c r="M13">
        <f>SUMIFS(NEMS_commercial_agg!O:O, NEMS_commercial_agg!$A:$A, About!$B$4, NEMS_commercial_agg!$C:$C, Keys!$C$5)*About!$B$13*Keys!$C$3*Keys!$C$2</f>
        <v>82097124.046639338</v>
      </c>
      <c r="N13">
        <f>SUMIFS(NEMS_commercial_agg!P:P, NEMS_commercial_agg!$A:$A, About!$B$4, NEMS_commercial_agg!$C:$C, Keys!$C$5)*About!$B$13*Keys!$C$3*Keys!$C$2</f>
        <v>80117774.934055388</v>
      </c>
      <c r="O13">
        <f>SUMIFS(NEMS_commercial_agg!Q:Q, NEMS_commercial_agg!$A:$A, About!$B$4, NEMS_commercial_agg!$C:$C, Keys!$C$5)*About!$B$13*Keys!$C$3*Keys!$C$2</f>
        <v>78250372.281873256</v>
      </c>
      <c r="P13">
        <f>SUMIFS(NEMS_commercial_agg!R:R, NEMS_commercial_agg!$A:$A, About!$B$4, NEMS_commercial_agg!$C:$C, Keys!$C$5)*About!$B$13*Keys!$C$3*Keys!$C$2</f>
        <v>76439757.015967727</v>
      </c>
      <c r="Q13">
        <f>SUMIFS(NEMS_commercial_agg!S:S, NEMS_commercial_agg!$A:$A, About!$B$4, NEMS_commercial_agg!$C:$C, Keys!$C$5)*About!$B$13*Keys!$C$3*Keys!$C$2</f>
        <v>74691017.611811563</v>
      </c>
      <c r="R13">
        <f>SUMIFS(NEMS_commercial_agg!T:T, NEMS_commercial_agg!$A:$A, About!$B$4, NEMS_commercial_agg!$C:$C, Keys!$C$5)*About!$B$13*Keys!$C$3*Keys!$C$2</f>
        <v>73030207.063825607</v>
      </c>
      <c r="S13">
        <f>SUMIFS(NEMS_commercial_agg!U:U, NEMS_commercial_agg!$A:$A, About!$B$4, NEMS_commercial_agg!$C:$C, Keys!$C$5)*About!$B$13*Keys!$C$3*Keys!$C$2</f>
        <v>71501086.261076003</v>
      </c>
      <c r="T13">
        <f>SUMIFS(NEMS_commercial_agg!V:V, NEMS_commercial_agg!$A:$A, About!$B$4, NEMS_commercial_agg!$C:$C, Keys!$C$5)*About!$B$13*Keys!$C$3*Keys!$C$2</f>
        <v>70052906.141513899</v>
      </c>
      <c r="U13">
        <f>SUMIFS(NEMS_commercial_agg!W:W, NEMS_commercial_agg!$A:$A, About!$B$4, NEMS_commercial_agg!$C:$C, Keys!$C$5)*About!$B$13*Keys!$C$3*Keys!$C$2</f>
        <v>68675964.67857115</v>
      </c>
      <c r="V13">
        <f>SUMIFS(NEMS_commercial_agg!X:X, NEMS_commercial_agg!$A:$A, About!$B$4, NEMS_commercial_agg!$C:$C, Keys!$C$5)*About!$B$13*Keys!$C$3*Keys!$C$2</f>
        <v>67362866.621227279</v>
      </c>
      <c r="W13">
        <f>SUMIFS(NEMS_commercial_agg!Y:Y, NEMS_commercial_agg!$A:$A, About!$B$4, NEMS_commercial_agg!$C:$C, Keys!$C$5)*About!$B$13*Keys!$C$3*Keys!$C$2</f>
        <v>66099160.699139521</v>
      </c>
      <c r="X13">
        <f>SUMIFS(NEMS_commercial_agg!Z:Z, NEMS_commercial_agg!$A:$A, About!$B$4, NEMS_commercial_agg!$C:$C, Keys!$C$5)*About!$B$13*Keys!$C$3*Keys!$C$2</f>
        <v>64810758.709423676</v>
      </c>
      <c r="Y13">
        <f>SUMIFS(NEMS_commercial_agg!AA:AA, NEMS_commercial_agg!$A:$A, About!$B$4, NEMS_commercial_agg!$C:$C, Keys!$C$5)*About!$B$13*Keys!$C$3*Keys!$C$2</f>
        <v>63612660.197765358</v>
      </c>
      <c r="Z13">
        <f>SUMIFS(NEMS_commercial_agg!AB:AB, NEMS_commercial_agg!$A:$A, About!$B$4, NEMS_commercial_agg!$C:$C, Keys!$C$5)*About!$B$13*Keys!$C$3*Keys!$C$2</f>
        <v>62183544.899641402</v>
      </c>
      <c r="AA13">
        <f>SUMIFS(NEMS_commercial_agg!AC:AC, NEMS_commercial_agg!$A:$A, About!$B$4, NEMS_commercial_agg!$C:$C, Keys!$C$5)*About!$B$13*Keys!$C$3*Keys!$C$2</f>
        <v>61017876.938329794</v>
      </c>
      <c r="AB13">
        <f>SUMIFS(NEMS_commercial_agg!AD:AD, NEMS_commercial_agg!$A:$A, About!$B$4, NEMS_commercial_agg!$C:$C, Keys!$C$5)*About!$B$13*Keys!$C$3*Keys!$C$2</f>
        <v>59349467.600304417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208502250.04229254</v>
      </c>
      <c r="C14">
        <f>SUMIFS(NEMS_commercial_agg!E:E, NEMS_commercial_agg!$A:$A, About!$B$4, NEMS_commercial_agg!$C:$C, Keys!$C$6)*About!$B$13*Keys!$C$3*Keys!$C$2</f>
        <v>208444512.80726099</v>
      </c>
      <c r="D14">
        <f>SUMIFS(NEMS_commercial_agg!F:F, NEMS_commercial_agg!$A:$A, About!$B$4, NEMS_commercial_agg!$C:$C, Keys!$C$6)*About!$B$13*Keys!$C$3*Keys!$C$2</f>
        <v>205971649.42015401</v>
      </c>
      <c r="E14">
        <f>SUMIFS(NEMS_commercial_agg!G:G, NEMS_commercial_agg!$A:$A, About!$B$4, NEMS_commercial_agg!$C:$C, Keys!$C$6)*About!$B$13*Keys!$C$3*Keys!$C$2</f>
        <v>204275762.31457546</v>
      </c>
      <c r="F14">
        <f>SUMIFS(NEMS_commercial_agg!H:H, NEMS_commercial_agg!$A:$A, About!$B$4, NEMS_commercial_agg!$C:$C, Keys!$C$6)*About!$B$13*Keys!$C$3*Keys!$C$2</f>
        <v>206137398.02788839</v>
      </c>
      <c r="G14">
        <f>SUMIFS(NEMS_commercial_agg!I:I, NEMS_commercial_agg!$A:$A, About!$B$4, NEMS_commercial_agg!$C:$C, Keys!$C$6)*About!$B$13*Keys!$C$3*Keys!$C$2</f>
        <v>208250200.89053926</v>
      </c>
      <c r="H14">
        <f>SUMIFS(NEMS_commercial_agg!J:J, NEMS_commercial_agg!$A:$A, About!$B$4, NEMS_commercial_agg!$C:$C, Keys!$C$6)*About!$B$13*Keys!$C$3*Keys!$C$2</f>
        <v>210178800.9410744</v>
      </c>
      <c r="I14">
        <f>SUMIFS(NEMS_commercial_agg!K:K, NEMS_commercial_agg!$A:$A, About!$B$4, NEMS_commercial_agg!$C:$C, Keys!$C$6)*About!$B$13*Keys!$C$3*Keys!$C$2</f>
        <v>211374660.52352467</v>
      </c>
      <c r="J14">
        <f>SUMIFS(NEMS_commercial_agg!L:L, NEMS_commercial_agg!$A:$A, About!$B$4, NEMS_commercial_agg!$C:$C, Keys!$C$6)*About!$B$13*Keys!$C$3*Keys!$C$2</f>
        <v>210640359.58962819</v>
      </c>
      <c r="K14">
        <f>SUMIFS(NEMS_commercial_agg!M:M, NEMS_commercial_agg!$A:$A, About!$B$4, NEMS_commercial_agg!$C:$C, Keys!$C$6)*About!$B$13*Keys!$C$3*Keys!$C$2</f>
        <v>208569824.99657145</v>
      </c>
      <c r="L14">
        <f>SUMIFS(NEMS_commercial_agg!N:N, NEMS_commercial_agg!$A:$A, About!$B$4, NEMS_commercial_agg!$C:$C, Keys!$C$6)*About!$B$13*Keys!$C$3*Keys!$C$2</f>
        <v>206940088.07213944</v>
      </c>
      <c r="M14">
        <f>SUMIFS(NEMS_commercial_agg!O:O, NEMS_commercial_agg!$A:$A, About!$B$4, NEMS_commercial_agg!$C:$C, Keys!$C$6)*About!$B$13*Keys!$C$3*Keys!$C$2</f>
        <v>205214009.34542221</v>
      </c>
      <c r="N14">
        <f>SUMIFS(NEMS_commercial_agg!P:P, NEMS_commercial_agg!$A:$A, About!$B$4, NEMS_commercial_agg!$C:$C, Keys!$C$6)*About!$B$13*Keys!$C$3*Keys!$C$2</f>
        <v>203424426.44480431</v>
      </c>
      <c r="O14">
        <f>SUMIFS(NEMS_commercial_agg!Q:Q, NEMS_commercial_agg!$A:$A, About!$B$4, NEMS_commercial_agg!$C:$C, Keys!$C$6)*About!$B$13*Keys!$C$3*Keys!$C$2</f>
        <v>202012204.88525</v>
      </c>
      <c r="P14">
        <f>SUMIFS(NEMS_commercial_agg!R:R, NEMS_commercial_agg!$A:$A, About!$B$4, NEMS_commercial_agg!$C:$C, Keys!$C$6)*About!$B$13*Keys!$C$3*Keys!$C$2</f>
        <v>200610906.58637747</v>
      </c>
      <c r="Q14">
        <f>SUMIFS(NEMS_commercial_agg!S:S, NEMS_commercial_agg!$A:$A, About!$B$4, NEMS_commercial_agg!$C:$C, Keys!$C$6)*About!$B$13*Keys!$C$3*Keys!$C$2</f>
        <v>199334174.1670793</v>
      </c>
      <c r="R14">
        <f>SUMIFS(NEMS_commercial_agg!T:T, NEMS_commercial_agg!$A:$A, About!$B$4, NEMS_commercial_agg!$C:$C, Keys!$C$6)*About!$B$13*Keys!$C$3*Keys!$C$2</f>
        <v>199750954.23147237</v>
      </c>
      <c r="S14">
        <f>SUMIFS(NEMS_commercial_agg!U:U, NEMS_commercial_agg!$A:$A, About!$B$4, NEMS_commercial_agg!$C:$C, Keys!$C$6)*About!$B$13*Keys!$C$3*Keys!$C$2</f>
        <v>198709037.99365953</v>
      </c>
      <c r="T14">
        <f>SUMIFS(NEMS_commercial_agg!V:V, NEMS_commercial_agg!$A:$A, About!$B$4, NEMS_commercial_agg!$C:$C, Keys!$C$6)*About!$B$13*Keys!$C$3*Keys!$C$2</f>
        <v>198151273.23549977</v>
      </c>
      <c r="U14">
        <f>SUMIFS(NEMS_commercial_agg!W:W, NEMS_commercial_agg!$A:$A, About!$B$4, NEMS_commercial_agg!$C:$C, Keys!$C$6)*About!$B$13*Keys!$C$3*Keys!$C$2</f>
        <v>197892642.98880169</v>
      </c>
      <c r="V14">
        <f>SUMIFS(NEMS_commercial_agg!X:X, NEMS_commercial_agg!$A:$A, About!$B$4, NEMS_commercial_agg!$C:$C, Keys!$C$6)*About!$B$13*Keys!$C$3*Keys!$C$2</f>
        <v>197879277.25989312</v>
      </c>
      <c r="W14">
        <f>SUMIFS(NEMS_commercial_agg!Y:Y, NEMS_commercial_agg!$A:$A, About!$B$4, NEMS_commercial_agg!$C:$C, Keys!$C$6)*About!$B$13*Keys!$C$3*Keys!$C$2</f>
        <v>198023111.49992454</v>
      </c>
      <c r="X14">
        <f>SUMIFS(NEMS_commercial_agg!Z:Z, NEMS_commercial_agg!$A:$A, About!$B$4, NEMS_commercial_agg!$C:$C, Keys!$C$6)*About!$B$13*Keys!$C$3*Keys!$C$2</f>
        <v>198294836.09017268</v>
      </c>
      <c r="Y14">
        <f>SUMIFS(NEMS_commercial_agg!AA:AA, NEMS_commercial_agg!$A:$A, About!$B$4, NEMS_commercial_agg!$C:$C, Keys!$C$6)*About!$B$13*Keys!$C$3*Keys!$C$2</f>
        <v>198536436.90562177</v>
      </c>
      <c r="Z14">
        <f>SUMIFS(NEMS_commercial_agg!AB:AB, NEMS_commercial_agg!$A:$A, About!$B$4, NEMS_commercial_agg!$C:$C, Keys!$C$6)*About!$B$13*Keys!$C$3*Keys!$C$2</f>
        <v>198924517.96834818</v>
      </c>
      <c r="AA14">
        <f>SUMIFS(NEMS_commercial_agg!AC:AC, NEMS_commercial_agg!$A:$A, About!$B$4, NEMS_commercial_agg!$C:$C, Keys!$C$6)*About!$B$13*Keys!$C$3*Keys!$C$2</f>
        <v>199152210.28417158</v>
      </c>
      <c r="AB14">
        <f>SUMIFS(NEMS_commercial_agg!AD:AD, NEMS_commercial_agg!$A:$A, About!$B$4, NEMS_commercial_agg!$C:$C, Keys!$C$6)*About!$B$13*Keys!$C$3*Keys!$C$2</f>
        <v>199192443.1635766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19207570.136730272</v>
      </c>
      <c r="C15">
        <f>SUMIFS(NEMS_commercial_agg!E:E, NEMS_commercial_agg!$A:$A, About!$B$4, NEMS_commercial_agg!$C:$C, Keys!$C$7)*About!$B$13*Keys!$C$3*Keys!$C$2</f>
        <v>19501005.555662386</v>
      </c>
      <c r="D15">
        <f>SUMIFS(NEMS_commercial_agg!F:F, NEMS_commercial_agg!$A:$A, About!$B$4, NEMS_commercial_agg!$C:$C, Keys!$C$7)*About!$B$13*Keys!$C$3*Keys!$C$2</f>
        <v>19479294.726978395</v>
      </c>
      <c r="E15">
        <f>SUMIFS(NEMS_commercial_agg!G:G, NEMS_commercial_agg!$A:$A, About!$B$4, NEMS_commercial_agg!$C:$C, Keys!$C$7)*About!$B$13*Keys!$C$3*Keys!$C$2</f>
        <v>19464232.839578874</v>
      </c>
      <c r="F15">
        <f>SUMIFS(NEMS_commercial_agg!H:H, NEMS_commercial_agg!$A:$A, About!$B$4, NEMS_commercial_agg!$C:$C, Keys!$C$7)*About!$B$13*Keys!$C$3*Keys!$C$2</f>
        <v>19683851.440985408</v>
      </c>
      <c r="G15">
        <f>SUMIFS(NEMS_commercial_agg!I:I, NEMS_commercial_agg!$A:$A, About!$B$4, NEMS_commercial_agg!$C:$C, Keys!$C$7)*About!$B$13*Keys!$C$3*Keys!$C$2</f>
        <v>19919210.39318784</v>
      </c>
      <c r="H15">
        <f>SUMIFS(NEMS_commercial_agg!J:J, NEMS_commercial_agg!$A:$A, About!$B$4, NEMS_commercial_agg!$C:$C, Keys!$C$7)*About!$B$13*Keys!$C$3*Keys!$C$2</f>
        <v>20888870.279286765</v>
      </c>
      <c r="I15">
        <f>SUMIFS(NEMS_commercial_agg!K:K, NEMS_commercial_agg!$A:$A, About!$B$4, NEMS_commercial_agg!$C:$C, Keys!$C$7)*About!$B$13*Keys!$C$3*Keys!$C$2</f>
        <v>21096276.539558552</v>
      </c>
      <c r="J15">
        <f>SUMIFS(NEMS_commercial_agg!L:L, NEMS_commercial_agg!$A:$A, About!$B$4, NEMS_commercial_agg!$C:$C, Keys!$C$7)*About!$B$13*Keys!$C$3*Keys!$C$2</f>
        <v>21210394.082828797</v>
      </c>
      <c r="K15">
        <f>SUMIFS(NEMS_commercial_agg!M:M, NEMS_commercial_agg!$A:$A, About!$B$4, NEMS_commercial_agg!$C:$C, Keys!$C$7)*About!$B$13*Keys!$C$3*Keys!$C$2</f>
        <v>21228305.516493097</v>
      </c>
      <c r="L15">
        <f>SUMIFS(NEMS_commercial_agg!N:N, NEMS_commercial_agg!$A:$A, About!$B$4, NEMS_commercial_agg!$C:$C, Keys!$C$7)*About!$B$13*Keys!$C$3*Keys!$C$2</f>
        <v>21241060.628344942</v>
      </c>
      <c r="M15">
        <f>SUMIFS(NEMS_commercial_agg!O:O, NEMS_commercial_agg!$A:$A, About!$B$4, NEMS_commercial_agg!$C:$C, Keys!$C$7)*About!$B$13*Keys!$C$3*Keys!$C$2</f>
        <v>21216500.253396172</v>
      </c>
      <c r="N15">
        <f>SUMIFS(NEMS_commercial_agg!P:P, NEMS_commercial_agg!$A:$A, About!$B$4, NEMS_commercial_agg!$C:$C, Keys!$C$7)*About!$B$13*Keys!$C$3*Keys!$C$2</f>
        <v>21203270.217166863</v>
      </c>
      <c r="O15">
        <f>SUMIFS(NEMS_commercial_agg!Q:Q, NEMS_commercial_agg!$A:$A, About!$B$4, NEMS_commercial_agg!$C:$C, Keys!$C$7)*About!$B$13*Keys!$C$3*Keys!$C$2</f>
        <v>21285025.056430031</v>
      </c>
      <c r="P15">
        <f>SUMIFS(NEMS_commercial_agg!R:R, NEMS_commercial_agg!$A:$A, About!$B$4, NEMS_commercial_agg!$C:$C, Keys!$C$7)*About!$B$13*Keys!$C$3*Keys!$C$2</f>
        <v>21284550.132052571</v>
      </c>
      <c r="Q15">
        <f>SUMIFS(NEMS_commercial_agg!S:S, NEMS_commercial_agg!$A:$A, About!$B$4, NEMS_commercial_agg!$C:$C, Keys!$C$7)*About!$B$13*Keys!$C$3*Keys!$C$2</f>
        <v>21232986.91392808</v>
      </c>
      <c r="R15">
        <f>SUMIFS(NEMS_commercial_agg!T:T, NEMS_commercial_agg!$A:$A, About!$B$4, NEMS_commercial_agg!$C:$C, Keys!$C$7)*About!$B$13*Keys!$C$3*Keys!$C$2</f>
        <v>21377838.849054109</v>
      </c>
      <c r="S15">
        <f>SUMIFS(NEMS_commercial_agg!U:U, NEMS_commercial_agg!$A:$A, About!$B$4, NEMS_commercial_agg!$C:$C, Keys!$C$7)*About!$B$13*Keys!$C$3*Keys!$C$2</f>
        <v>21469567.100243989</v>
      </c>
      <c r="T15">
        <f>SUMIFS(NEMS_commercial_agg!V:V, NEMS_commercial_agg!$A:$A, About!$B$4, NEMS_commercial_agg!$C:$C, Keys!$C$7)*About!$B$13*Keys!$C$3*Keys!$C$2</f>
        <v>21574796.773021728</v>
      </c>
      <c r="U15">
        <f>SUMIFS(NEMS_commercial_agg!W:W, NEMS_commercial_agg!$A:$A, About!$B$4, NEMS_commercial_agg!$C:$C, Keys!$C$7)*About!$B$13*Keys!$C$3*Keys!$C$2</f>
        <v>21696377.413652096</v>
      </c>
      <c r="V15">
        <f>SUMIFS(NEMS_commercial_agg!X:X, NEMS_commercial_agg!$A:$A, About!$B$4, NEMS_commercial_agg!$C:$C, Keys!$C$7)*About!$B$13*Keys!$C$3*Keys!$C$2</f>
        <v>21817822.361603193</v>
      </c>
      <c r="W15">
        <f>SUMIFS(NEMS_commercial_agg!Y:Y, NEMS_commercial_agg!$A:$A, About!$B$4, NEMS_commercial_agg!$C:$C, Keys!$C$7)*About!$B$13*Keys!$C$3*Keys!$C$2</f>
        <v>21974615.252505418</v>
      </c>
      <c r="X15">
        <f>SUMIFS(NEMS_commercial_agg!Z:Z, NEMS_commercial_agg!$A:$A, About!$B$4, NEMS_commercial_agg!$C:$C, Keys!$C$7)*About!$B$13*Keys!$C$3*Keys!$C$2</f>
        <v>22126726.745972652</v>
      </c>
      <c r="Y15">
        <f>SUMIFS(NEMS_commercial_agg!AA:AA, NEMS_commercial_agg!$A:$A, About!$B$4, NEMS_commercial_agg!$C:$C, Keys!$C$7)*About!$B$13*Keys!$C$3*Keys!$C$2</f>
        <v>22270357.446985211</v>
      </c>
      <c r="Z15">
        <f>SUMIFS(NEMS_commercial_agg!AB:AB, NEMS_commercial_agg!$A:$A, About!$B$4, NEMS_commercial_agg!$C:$C, Keys!$C$7)*About!$B$13*Keys!$C$3*Keys!$C$2</f>
        <v>22426539.720830698</v>
      </c>
      <c r="AA15">
        <f>SUMIFS(NEMS_commercial_agg!AC:AC, NEMS_commercial_agg!$A:$A, About!$B$4, NEMS_commercial_agg!$C:$C, Keys!$C$7)*About!$B$13*Keys!$C$3*Keys!$C$2</f>
        <v>22585639.387280602</v>
      </c>
      <c r="AB15">
        <f>SUMIFS(NEMS_commercial_agg!AD:AD, NEMS_commercial_agg!$A:$A, About!$B$4, NEMS_commercial_agg!$C:$C, Keys!$C$7)*About!$B$13*Keys!$C$3*Keys!$C$2</f>
        <v>22735511.9515398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963552833.52913249</v>
      </c>
      <c r="C16">
        <f>SUMIFS(NEMS_commercial_agg!E:E, NEMS_commercial_agg!$A:$A, About!$B$4, NEMS_commercial_agg!$C:$C, Keys!$C$8)*About!$B$13*Keys!$C$3*Keys!$C$2</f>
        <v>981849091.63185203</v>
      </c>
      <c r="D16">
        <f>SUMIFS(NEMS_commercial_agg!F:F, NEMS_commercial_agg!$A:$A, About!$B$4, NEMS_commercial_agg!$C:$C, Keys!$C$8)*About!$B$13*Keys!$C$3*Keys!$C$2</f>
        <v>979854137.86115158</v>
      </c>
      <c r="E16">
        <f>SUMIFS(NEMS_commercial_agg!G:G, NEMS_commercial_agg!$A:$A, About!$B$4, NEMS_commercial_agg!$C:$C, Keys!$C$8)*About!$B$13*Keys!$C$3*Keys!$C$2</f>
        <v>980097502.68143106</v>
      </c>
      <c r="F16">
        <f>SUMIFS(NEMS_commercial_agg!H:H, NEMS_commercial_agg!$A:$A, About!$B$4, NEMS_commercial_agg!$C:$C, Keys!$C$8)*About!$B$13*Keys!$C$3*Keys!$C$2</f>
        <v>992279380.80968106</v>
      </c>
      <c r="G16">
        <f>SUMIFS(NEMS_commercial_agg!I:I, NEMS_commercial_agg!$A:$A, About!$B$4, NEMS_commercial_agg!$C:$C, Keys!$C$8)*About!$B$13*Keys!$C$3*Keys!$C$2</f>
        <v>1005579434.4614962</v>
      </c>
      <c r="H16">
        <f>SUMIFS(NEMS_commercial_agg!J:J, NEMS_commercial_agg!$A:$A, About!$B$4, NEMS_commercial_agg!$C:$C, Keys!$C$8)*About!$B$13*Keys!$C$3*Keys!$C$2</f>
        <v>1022924215.4971398</v>
      </c>
      <c r="I16">
        <f>SUMIFS(NEMS_commercial_agg!K:K, NEMS_commercial_agg!$A:$A, About!$B$4, NEMS_commercial_agg!$C:$C, Keys!$C$8)*About!$B$13*Keys!$C$3*Keys!$C$2</f>
        <v>1033825222.5793737</v>
      </c>
      <c r="J16">
        <f>SUMIFS(NEMS_commercial_agg!L:L, NEMS_commercial_agg!$A:$A, About!$B$4, NEMS_commercial_agg!$C:$C, Keys!$C$8)*About!$B$13*Keys!$C$3*Keys!$C$2</f>
        <v>1038982969.1649547</v>
      </c>
      <c r="K16">
        <f>SUMIFS(NEMS_commercial_agg!M:M, NEMS_commercial_agg!$A:$A, About!$B$4, NEMS_commercial_agg!$C:$C, Keys!$C$8)*About!$B$13*Keys!$C$3*Keys!$C$2</f>
        <v>1039987094.9915897</v>
      </c>
      <c r="L16">
        <f>SUMIFS(NEMS_commercial_agg!N:N, NEMS_commercial_agg!$A:$A, About!$B$4, NEMS_commercial_agg!$C:$C, Keys!$C$8)*About!$B$13*Keys!$C$3*Keys!$C$2</f>
        <v>1040369544.8081262</v>
      </c>
      <c r="M16">
        <f>SUMIFS(NEMS_commercial_agg!O:O, NEMS_commercial_agg!$A:$A, About!$B$4, NEMS_commercial_agg!$C:$C, Keys!$C$8)*About!$B$13*Keys!$C$3*Keys!$C$2</f>
        <v>1039852827.0854471</v>
      </c>
      <c r="N16">
        <f>SUMIFS(NEMS_commercial_agg!P:P, NEMS_commercial_agg!$A:$A, About!$B$4, NEMS_commercial_agg!$C:$C, Keys!$C$8)*About!$B$13*Keys!$C$3*Keys!$C$2</f>
        <v>1039139694.2095172</v>
      </c>
      <c r="O16">
        <f>SUMIFS(NEMS_commercial_agg!Q:Q, NEMS_commercial_agg!$A:$A, About!$B$4, NEMS_commercial_agg!$C:$C, Keys!$C$8)*About!$B$13*Keys!$C$3*Keys!$C$2</f>
        <v>1038905420.7987492</v>
      </c>
      <c r="P16">
        <f>SUMIFS(NEMS_commercial_agg!R:R, NEMS_commercial_agg!$A:$A, About!$B$4, NEMS_commercial_agg!$C:$C, Keys!$C$8)*About!$B$13*Keys!$C$3*Keys!$C$2</f>
        <v>1038393791.551543</v>
      </c>
      <c r="Q16">
        <f>SUMIFS(NEMS_commercial_agg!S:S, NEMS_commercial_agg!$A:$A, About!$B$4, NEMS_commercial_agg!$C:$C, Keys!$C$8)*About!$B$13*Keys!$C$3*Keys!$C$2</f>
        <v>1037858280.3927844</v>
      </c>
      <c r="R16">
        <f>SUMIFS(NEMS_commercial_agg!T:T, NEMS_commercial_agg!$A:$A, About!$B$4, NEMS_commercial_agg!$C:$C, Keys!$C$8)*About!$B$13*Keys!$C$3*Keys!$C$2</f>
        <v>1037733510.9741908</v>
      </c>
      <c r="S16">
        <f>SUMIFS(NEMS_commercial_agg!U:U, NEMS_commercial_agg!$A:$A, About!$B$4, NEMS_commercial_agg!$C:$C, Keys!$C$8)*About!$B$13*Keys!$C$3*Keys!$C$2</f>
        <v>1039107670.7372087</v>
      </c>
      <c r="T16">
        <f>SUMIFS(NEMS_commercial_agg!V:V, NEMS_commercial_agg!$A:$A, About!$B$4, NEMS_commercial_agg!$C:$C, Keys!$C$8)*About!$B$13*Keys!$C$3*Keys!$C$2</f>
        <v>1041167078.5305647</v>
      </c>
      <c r="U16">
        <f>SUMIFS(NEMS_commercial_agg!W:W, NEMS_commercial_agg!$A:$A, About!$B$4, NEMS_commercial_agg!$C:$C, Keys!$C$8)*About!$B$13*Keys!$C$3*Keys!$C$2</f>
        <v>1044000273.8274866</v>
      </c>
      <c r="V16">
        <f>SUMIFS(NEMS_commercial_agg!X:X, NEMS_commercial_agg!$A:$A, About!$B$4, NEMS_commercial_agg!$C:$C, Keys!$C$8)*About!$B$13*Keys!$C$3*Keys!$C$2</f>
        <v>1047434994.7716342</v>
      </c>
      <c r="W16">
        <f>SUMIFS(NEMS_commercial_agg!Y:Y, NEMS_commercial_agg!$A:$A, About!$B$4, NEMS_commercial_agg!$C:$C, Keys!$C$8)*About!$B$13*Keys!$C$3*Keys!$C$2</f>
        <v>1051352578.1149817</v>
      </c>
      <c r="X16">
        <f>SUMIFS(NEMS_commercial_agg!Z:Z, NEMS_commercial_agg!$A:$A, About!$B$4, NEMS_commercial_agg!$C:$C, Keys!$C$8)*About!$B$13*Keys!$C$3*Keys!$C$2</f>
        <v>1055644808.9458073</v>
      </c>
      <c r="Y16">
        <f>SUMIFS(NEMS_commercial_agg!AA:AA, NEMS_commercial_agg!$A:$A, About!$B$4, NEMS_commercial_agg!$C:$C, Keys!$C$8)*About!$B$13*Keys!$C$3*Keys!$C$2</f>
        <v>1060149466.6660382</v>
      </c>
      <c r="Z16">
        <f>SUMIFS(NEMS_commercial_agg!AB:AB, NEMS_commercial_agg!$A:$A, About!$B$4, NEMS_commercial_agg!$C:$C, Keys!$C$8)*About!$B$13*Keys!$C$3*Keys!$C$2</f>
        <v>1064751416.0373092</v>
      </c>
      <c r="AA16">
        <f>SUMIFS(NEMS_commercial_agg!AC:AC, NEMS_commercial_agg!$A:$A, About!$B$4, NEMS_commercial_agg!$C:$C, Keys!$C$8)*About!$B$13*Keys!$C$3*Keys!$C$2</f>
        <v>1069356011.415826</v>
      </c>
      <c r="AB16">
        <f>SUMIFS(NEMS_commercial_agg!AD:AD, NEMS_commercial_agg!$A:$A, About!$B$4, NEMS_commercial_agg!$C:$C, Keys!$C$8)*About!$B$13*Keys!$C$3*Keys!$C$2</f>
        <v>1073845742.9413364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217563067.50487706</v>
      </c>
      <c r="C2">
        <f>Calcs!C6*(About!$B$8/100)</f>
        <v>218333130.37953672</v>
      </c>
      <c r="D2">
        <f>Calcs!D6*(About!$B$8/100)</f>
        <v>218289161.74209574</v>
      </c>
      <c r="E2">
        <f>Calcs!E6*(About!$B$8/100)</f>
        <v>216956647.66392136</v>
      </c>
      <c r="F2">
        <f>Calcs!F6*(About!$B$8/100)</f>
        <v>216418516.11466175</v>
      </c>
      <c r="G2">
        <f>Calcs!G6*(About!$B$8/100)</f>
        <v>216351330.44836986</v>
      </c>
      <c r="H2">
        <f>Calcs!H6*(About!$B$8/100)</f>
        <v>216271895.08915189</v>
      </c>
      <c r="I2">
        <f>Calcs!I6*(About!$B$8/100)</f>
        <v>217909053.17985043</v>
      </c>
      <c r="J2">
        <f>Calcs!J6*(About!$B$8/100)</f>
        <v>220406558.27286342</v>
      </c>
      <c r="K2">
        <f>Calcs!K6*(About!$B$8/100)</f>
        <v>219650293.04975045</v>
      </c>
      <c r="L2">
        <f>Calcs!L6*(About!$B$8/100)</f>
        <v>220644362.6063377</v>
      </c>
      <c r="M2">
        <f>Calcs!M6*(About!$B$8/100)</f>
        <v>220523468.8453159</v>
      </c>
      <c r="N2">
        <f>Calcs!N6*(About!$B$8/100)</f>
        <v>219139713.13731983</v>
      </c>
      <c r="O2">
        <f>Calcs!O6*(About!$B$8/100)</f>
        <v>214082088.97572324</v>
      </c>
      <c r="P2">
        <f>Calcs!P6*(About!$B$8/100)</f>
        <v>220615543.49873376</v>
      </c>
      <c r="Q2">
        <f>Calcs!Q6*(About!$B$8/100)</f>
        <v>226307067.57976338</v>
      </c>
      <c r="R2">
        <f>Calcs!R6*(About!$B$8/100)</f>
        <v>231600480.37530917</v>
      </c>
      <c r="S2">
        <f>Calcs!S6*(About!$B$8/100)</f>
        <v>235437628.53422356</v>
      </c>
      <c r="T2">
        <f>Calcs!T6*(About!$B$8/100)</f>
        <v>240425660.47515246</v>
      </c>
      <c r="U2">
        <f>Calcs!U6*(About!$B$8/100)</f>
        <v>244884861.67663807</v>
      </c>
      <c r="V2">
        <f>Calcs!V6*(About!$B$8/100)</f>
        <v>248549472.72552449</v>
      </c>
      <c r="W2">
        <f>Calcs!W6*(About!$B$8/100)</f>
        <v>251623432.67807987</v>
      </c>
      <c r="X2">
        <f>Calcs!X6*(About!$B$8/100)</f>
        <v>254013549.2125586</v>
      </c>
      <c r="Y2">
        <f>Calcs!Y6*(About!$B$8/100)</f>
        <v>257326704.13329983</v>
      </c>
      <c r="Z2">
        <f>Calcs!Z6*(About!$B$8/100)</f>
        <v>259833879.63240406</v>
      </c>
      <c r="AA2">
        <f>Calcs!AA6*(About!$B$8/100)</f>
        <v>261712929.39649886</v>
      </c>
      <c r="AB2">
        <f>Calcs!AB6*(About!$B$8/100)</f>
        <v>263203870.47909644</v>
      </c>
    </row>
    <row r="3" spans="1:28" x14ac:dyDescent="0.45">
      <c r="A3" t="s">
        <v>273</v>
      </c>
      <c r="B3">
        <f>Calcs!B7*(About!$B$8/100)</f>
        <v>164648552.54450008</v>
      </c>
      <c r="C3">
        <f>Calcs!C7*(About!$B$8/100)</f>
        <v>161877276.63688633</v>
      </c>
      <c r="D3">
        <f>Calcs!D7*(About!$B$8/100)</f>
        <v>157787546.50915977</v>
      </c>
      <c r="E3">
        <f>Calcs!E7*(About!$B$8/100)</f>
        <v>154283070.93340081</v>
      </c>
      <c r="F3">
        <f>Calcs!F7*(About!$B$8/100)</f>
        <v>151236523.10500488</v>
      </c>
      <c r="G3">
        <f>Calcs!G7*(About!$B$8/100)</f>
        <v>149032839.47673056</v>
      </c>
      <c r="H3">
        <f>Calcs!H7*(About!$B$8/100)</f>
        <v>145645949.78578082</v>
      </c>
      <c r="I3">
        <f>Calcs!I7*(About!$B$8/100)</f>
        <v>141855588.30532148</v>
      </c>
      <c r="J3">
        <f>Calcs!J7*(About!$B$8/100)</f>
        <v>139244912.42556494</v>
      </c>
      <c r="K3">
        <f>Calcs!K7*(About!$B$8/100)</f>
        <v>136653361.16819695</v>
      </c>
      <c r="L3">
        <f>Calcs!L7*(About!$B$8/100)</f>
        <v>137485031.70951954</v>
      </c>
      <c r="M3">
        <f>Calcs!M7*(About!$B$8/100)</f>
        <v>138806459.88428131</v>
      </c>
      <c r="N3">
        <f>Calcs!N7*(About!$B$8/100)</f>
        <v>139332126.85663036</v>
      </c>
      <c r="O3">
        <f>Calcs!O7*(About!$B$8/100)</f>
        <v>137683668.9187175</v>
      </c>
      <c r="P3">
        <f>Calcs!P7*(About!$B$8/100)</f>
        <v>145201506.92251202</v>
      </c>
      <c r="Q3">
        <f>Calcs!Q7*(About!$B$8/100)</f>
        <v>151626743.8547563</v>
      </c>
      <c r="R3">
        <f>Calcs!R7*(About!$B$8/100)</f>
        <v>157769035.30376539</v>
      </c>
      <c r="S3">
        <f>Calcs!S7*(About!$B$8/100)</f>
        <v>162254454.12726134</v>
      </c>
      <c r="T3">
        <f>Calcs!T7*(About!$B$8/100)</f>
        <v>165435580.23290476</v>
      </c>
      <c r="U3">
        <f>Calcs!U7*(About!$B$8/100)</f>
        <v>167906187.32501051</v>
      </c>
      <c r="V3">
        <f>Calcs!V7*(About!$B$8/100)</f>
        <v>169647921.52209321</v>
      </c>
      <c r="W3">
        <f>Calcs!W7*(About!$B$8/100)</f>
        <v>170779056.29592651</v>
      </c>
      <c r="X3">
        <f>Calcs!X7*(About!$B$8/100)</f>
        <v>171272588.76299724</v>
      </c>
      <c r="Y3">
        <f>Calcs!Y7*(About!$B$8/100)</f>
        <v>171479463.33088753</v>
      </c>
      <c r="Z3">
        <f>Calcs!Z7*(About!$B$8/100)</f>
        <v>171228022.9528302</v>
      </c>
      <c r="AA3">
        <f>Calcs!AA7*(About!$B$8/100)</f>
        <v>170820443.55723765</v>
      </c>
      <c r="AB3">
        <f>Calcs!AB7*(About!$B$8/100)</f>
        <v>170505755.36375767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20485424.527788531</v>
      </c>
      <c r="C5">
        <f>Calcs!C8*(About!$B$8/100)</f>
        <v>19697585.722856052</v>
      </c>
      <c r="D5">
        <f>Calcs!D8*(About!$B$8/100)</f>
        <v>18965259.327763084</v>
      </c>
      <c r="E5">
        <f>Calcs!E8*(About!$B$8/100)</f>
        <v>18167280.234307569</v>
      </c>
      <c r="F5">
        <f>Calcs!F8*(About!$B$8/100)</f>
        <v>17701480.128078107</v>
      </c>
      <c r="G5">
        <f>Calcs!G8*(About!$B$8/100)</f>
        <v>17929722.646565638</v>
      </c>
      <c r="H5">
        <f>Calcs!H8*(About!$B$8/100)</f>
        <v>13449140.645318873</v>
      </c>
      <c r="I5">
        <f>Calcs!I8*(About!$B$8/100)</f>
        <v>13738314.003373809</v>
      </c>
      <c r="J5">
        <f>Calcs!J8*(About!$B$8/100)</f>
        <v>13907668.020329459</v>
      </c>
      <c r="K5">
        <f>Calcs!K8*(About!$B$8/100)</f>
        <v>14037472.467570171</v>
      </c>
      <c r="L5">
        <f>Calcs!L8*(About!$B$8/100)</f>
        <v>14148732.437394597</v>
      </c>
      <c r="M5">
        <f>Calcs!M8*(About!$B$8/100)</f>
        <v>14339333.957094222</v>
      </c>
      <c r="N5">
        <f>Calcs!N8*(About!$B$8/100)</f>
        <v>14675168.270281287</v>
      </c>
      <c r="O5">
        <f>Calcs!O8*(About!$B$8/100)</f>
        <v>15001703.445087867</v>
      </c>
      <c r="P5">
        <f>Calcs!P8*(About!$B$8/100)</f>
        <v>15329047.751592057</v>
      </c>
      <c r="Q5">
        <f>Calcs!Q8*(About!$B$8/100)</f>
        <v>15627783.342492707</v>
      </c>
      <c r="R5">
        <f>Calcs!R8*(About!$B$8/100)</f>
        <v>15866573.666481182</v>
      </c>
      <c r="S5">
        <f>Calcs!S8*(About!$B$8/100)</f>
        <v>16045681.086769491</v>
      </c>
      <c r="T5">
        <f>Calcs!T8*(About!$B$8/100)</f>
        <v>16310806.189981971</v>
      </c>
      <c r="U5">
        <f>Calcs!U8*(About!$B$8/100)</f>
        <v>16501366.550571296</v>
      </c>
      <c r="V5">
        <f>Calcs!V8*(About!$B$8/100)</f>
        <v>16397461.316792119</v>
      </c>
      <c r="W5">
        <f>Calcs!W8*(About!$B$8/100)</f>
        <v>16502213.185113063</v>
      </c>
      <c r="X5">
        <f>Calcs!X8*(About!$B$8/100)</f>
        <v>16769523.168508295</v>
      </c>
      <c r="Y5">
        <f>Calcs!Y8*(About!$B$8/100)</f>
        <v>17048926.408871055</v>
      </c>
      <c r="Z5">
        <f>Calcs!Z8*(About!$B$8/100)</f>
        <v>17310721.175950326</v>
      </c>
      <c r="AA5">
        <f>Calcs!AA8*(About!$B$8/100)</f>
        <v>17558193.61729135</v>
      </c>
      <c r="AB5">
        <f>Calcs!AB8*(About!$B$8/100)</f>
        <v>17701634.631438863</v>
      </c>
    </row>
    <row r="6" spans="1:28" x14ac:dyDescent="0.45">
      <c r="A6" t="s">
        <v>275</v>
      </c>
      <c r="B6">
        <f>Calcs!B9*(About!$B$8/100)</f>
        <v>416988770.97182316</v>
      </c>
      <c r="C6">
        <f>Calcs!C9*(About!$B$8/100)</f>
        <v>429116692.47633892</v>
      </c>
      <c r="D6">
        <f>Calcs!D9*(About!$B$8/100)</f>
        <v>443479609.35006022</v>
      </c>
      <c r="E6">
        <f>Calcs!E9*(About!$B$8/100)</f>
        <v>458105023.620749</v>
      </c>
      <c r="F6">
        <f>Calcs!F9*(About!$B$8/100)</f>
        <v>458905843.00620961</v>
      </c>
      <c r="G6">
        <f>Calcs!G9*(About!$B$8/100)</f>
        <v>465725494.37323993</v>
      </c>
      <c r="H6">
        <f>Calcs!H9*(About!$B$8/100)</f>
        <v>473913734.68174577</v>
      </c>
      <c r="I6">
        <f>Calcs!I9*(About!$B$8/100)</f>
        <v>487561261.35077864</v>
      </c>
      <c r="J6">
        <f>Calcs!J9*(About!$B$8/100)</f>
        <v>502818814.42196363</v>
      </c>
      <c r="K6">
        <f>Calcs!K9*(About!$B$8/100)</f>
        <v>492710403.26422697</v>
      </c>
      <c r="L6">
        <f>Calcs!L9*(About!$B$8/100)</f>
        <v>479454666.82330394</v>
      </c>
      <c r="M6">
        <f>Calcs!M9*(About!$B$8/100)</f>
        <v>463528475.38689238</v>
      </c>
      <c r="N6">
        <f>Calcs!N9*(About!$B$8/100)</f>
        <v>461052137.41100055</v>
      </c>
      <c r="O6">
        <f>Calcs!O9*(About!$B$8/100)</f>
        <v>459215797.0662868</v>
      </c>
      <c r="P6">
        <f>Calcs!P9*(About!$B$8/100)</f>
        <v>469268507.82987183</v>
      </c>
      <c r="Q6">
        <f>Calcs!Q9*(About!$B$8/100)</f>
        <v>478931786.65700966</v>
      </c>
      <c r="R6">
        <f>Calcs!R9*(About!$B$8/100)</f>
        <v>486942884.6315825</v>
      </c>
      <c r="S6">
        <f>Calcs!S9*(About!$B$8/100)</f>
        <v>491617378.84928966</v>
      </c>
      <c r="T6">
        <f>Calcs!T9*(About!$B$8/100)</f>
        <v>493554672.93305433</v>
      </c>
      <c r="U6">
        <f>Calcs!U9*(About!$B$8/100)</f>
        <v>500666491.72225207</v>
      </c>
      <c r="V6">
        <f>Calcs!V9*(About!$B$8/100)</f>
        <v>506635670.46047747</v>
      </c>
      <c r="W6">
        <f>Calcs!W9*(About!$B$8/100)</f>
        <v>511737388.51274663</v>
      </c>
      <c r="X6">
        <f>Calcs!X9*(About!$B$8/100)</f>
        <v>515809325.89137602</v>
      </c>
      <c r="Y6">
        <f>Calcs!Y9*(About!$B$8/100)</f>
        <v>519785823.96378493</v>
      </c>
      <c r="Z6">
        <f>Calcs!Z9*(About!$B$8/100)</f>
        <v>523700447.56656718</v>
      </c>
      <c r="AA6">
        <f>Calcs!AA9*(About!$B$8/100)</f>
        <v>527448098.58299792</v>
      </c>
      <c r="AB6">
        <f>Calcs!AB9*(About!$B$8/100)</f>
        <v>531426986.18202901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102627326.03600971</v>
      </c>
      <c r="C2">
        <f>Calcs!C6*(About!$B$9/100)</f>
        <v>102990574.7004649</v>
      </c>
      <c r="D2">
        <f>Calcs!D6*(About!$B$9/100)</f>
        <v>102969834.12283945</v>
      </c>
      <c r="E2">
        <f>Calcs!E6*(About!$B$9/100)</f>
        <v>102341269.91699001</v>
      </c>
      <c r="F2">
        <f>Calcs!F6*(About!$B$9/100)</f>
        <v>102087426.27252635</v>
      </c>
      <c r="G2">
        <f>Calcs!G6*(About!$B$9/100)</f>
        <v>102055733.9207014</v>
      </c>
      <c r="H2">
        <f>Calcs!H6*(About!$B$9/100)</f>
        <v>102018263.22954619</v>
      </c>
      <c r="I2">
        <f>Calcs!I6*(About!$B$9/100)</f>
        <v>102790531.97475886</v>
      </c>
      <c r="J2">
        <f>Calcs!J6*(About!$B$9/100)</f>
        <v>103968637.58062643</v>
      </c>
      <c r="K2">
        <f>Calcs!K6*(About!$B$9/100)</f>
        <v>103611897.44769754</v>
      </c>
      <c r="L2">
        <f>Calcs!L6*(About!$B$9/100)</f>
        <v>104080812.97484261</v>
      </c>
      <c r="M2">
        <f>Calcs!M6*(About!$B$9/100)</f>
        <v>104023785.81683093</v>
      </c>
      <c r="N2">
        <f>Calcs!N6*(About!$B$9/100)</f>
        <v>103371050.26834214</v>
      </c>
      <c r="O2">
        <f>Calcs!O6*(About!$B$9/100)</f>
        <v>100985303.23070149</v>
      </c>
      <c r="P2">
        <f>Calcs!P6*(About!$B$9/100)</f>
        <v>104067218.62729982</v>
      </c>
      <c r="Q2">
        <f>Calcs!Q6*(About!$B$9/100)</f>
        <v>106751984.49406411</v>
      </c>
      <c r="R2">
        <f>Calcs!R6*(About!$B$9/100)</f>
        <v>109248956.09426221</v>
      </c>
      <c r="S2">
        <f>Calcs!S6*(About!$B$9/100)</f>
        <v>111058988.74212673</v>
      </c>
      <c r="T2">
        <f>Calcs!T6*(About!$B$9/100)</f>
        <v>113411908.22497171</v>
      </c>
      <c r="U2">
        <f>Calcs!U6*(About!$B$9/100)</f>
        <v>115515371.37620153</v>
      </c>
      <c r="V2">
        <f>Calcs!V6*(About!$B$9/100)</f>
        <v>117244016.02725562</v>
      </c>
      <c r="W2">
        <f>Calcs!W6*(About!$B$9/100)</f>
        <v>118694042.88103431</v>
      </c>
      <c r="X2">
        <f>Calcs!X6*(About!$B$9/100)</f>
        <v>119821491.90839511</v>
      </c>
      <c r="Y2">
        <f>Calcs!Y6*(About!$B$9/100)</f>
        <v>121384350.13685384</v>
      </c>
      <c r="Z2">
        <f>Calcs!Z6*(About!$B$9/100)</f>
        <v>122567017.39893544</v>
      </c>
      <c r="AA2">
        <f>Calcs!AA6*(About!$B$9/100)</f>
        <v>123453389.58971788</v>
      </c>
      <c r="AB2">
        <f>Calcs!AB6*(About!$B$9/100)</f>
        <v>124156685.87221211</v>
      </c>
    </row>
    <row r="3" spans="1:28" x14ac:dyDescent="0.45">
      <c r="A3" t="s">
        <v>273</v>
      </c>
      <c r="B3">
        <f>Calcs!B7*(About!$B$9/100)</f>
        <v>77666861.738666639</v>
      </c>
      <c r="C3">
        <f>Calcs!C7*(About!$B$9/100)</f>
        <v>76359614.882073954</v>
      </c>
      <c r="D3">
        <f>Calcs!D7*(About!$B$9/100)</f>
        <v>74430436.037378371</v>
      </c>
      <c r="E3">
        <f>Calcs!E7*(About!$B$9/100)</f>
        <v>72777329.369857311</v>
      </c>
      <c r="F3">
        <f>Calcs!F7*(About!$B$9/100)</f>
        <v>71340233.17124778</v>
      </c>
      <c r="G3">
        <f>Calcs!G7*(About!$B$9/100)</f>
        <v>70300726.968320876</v>
      </c>
      <c r="H3">
        <f>Calcs!H7*(About!$B$9/100)</f>
        <v>68703087.090618238</v>
      </c>
      <c r="I3">
        <f>Calcs!I7*(About!$B$9/100)</f>
        <v>66915124.326944165</v>
      </c>
      <c r="J3">
        <f>Calcs!J7*(About!$B$9/100)</f>
        <v>65683634.590387136</v>
      </c>
      <c r="K3">
        <f>Calcs!K7*(About!$B$9/100)</f>
        <v>64461166.186723106</v>
      </c>
      <c r="L3">
        <f>Calcs!L7*(About!$B$9/100)</f>
        <v>64853475.988095731</v>
      </c>
      <c r="M3">
        <f>Calcs!M7*(About!$B$9/100)</f>
        <v>65476810.829251178</v>
      </c>
      <c r="N3">
        <f>Calcs!N7*(About!$B$9/100)</f>
        <v>65724774.770816848</v>
      </c>
      <c r="O3">
        <f>Calcs!O7*(About!$B$9/100)</f>
        <v>64947175.740838856</v>
      </c>
      <c r="P3">
        <f>Calcs!P7*(About!$B$9/100)</f>
        <v>68493437.616761461</v>
      </c>
      <c r="Q3">
        <f>Calcs!Q7*(About!$B$9/100)</f>
        <v>71524305.369576469</v>
      </c>
      <c r="R3">
        <f>Calcs!R7*(About!$B$9/100)</f>
        <v>74421704.061252475</v>
      </c>
      <c r="S3">
        <f>Calcs!S7*(About!$B$9/100)</f>
        <v>76537534.405465901</v>
      </c>
      <c r="T3">
        <f>Calcs!T7*(About!$B$9/100)</f>
        <v>78038112.926212355</v>
      </c>
      <c r="U3">
        <f>Calcs!U7*(About!$B$9/100)</f>
        <v>79203530.395529538</v>
      </c>
      <c r="V3">
        <f>Calcs!V7*(About!$B$9/100)</f>
        <v>80025129.049023718</v>
      </c>
      <c r="W3">
        <f>Calcs!W7*(About!$B$9/100)</f>
        <v>80558700.020219266</v>
      </c>
      <c r="X3">
        <f>Calcs!X7*(About!$B$9/100)</f>
        <v>80791505.698077664</v>
      </c>
      <c r="Y3">
        <f>Calcs!Y7*(About!$B$9/100)</f>
        <v>80889091.119955197</v>
      </c>
      <c r="Z3">
        <f>Calcs!Z7*(About!$B$9/100)</f>
        <v>80770483.426317453</v>
      </c>
      <c r="AA3">
        <f>Calcs!AA7*(About!$B$9/100)</f>
        <v>80578222.92918092</v>
      </c>
      <c r="AB3">
        <f>Calcs!AB7*(About!$B$9/100)</f>
        <v>80429780.419143096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9663240.944846008</v>
      </c>
      <c r="C5">
        <f>Calcs!C8*(About!$B$9/100)</f>
        <v>9291607.1430941857</v>
      </c>
      <c r="D5">
        <f>Calcs!D8*(About!$B$9/100)</f>
        <v>8946159.2664121874</v>
      </c>
      <c r="E5">
        <f>Calcs!E8*(About!$B$9/100)</f>
        <v>8569742.1587974373</v>
      </c>
      <c r="F5">
        <f>Calcs!F8*(About!$B$9/100)</f>
        <v>8350018.195912296</v>
      </c>
      <c r="G5">
        <f>Calcs!G8*(About!$B$9/100)</f>
        <v>8457683.1577495094</v>
      </c>
      <c r="H5">
        <f>Calcs!H8*(About!$B$9/100)</f>
        <v>6344134.4054424549</v>
      </c>
      <c r="I5">
        <f>Calcs!I8*(About!$B$9/100)</f>
        <v>6480541.2360611977</v>
      </c>
      <c r="J5">
        <f>Calcs!J8*(About!$B$9/100)</f>
        <v>6560427.7265071264</v>
      </c>
      <c r="K5">
        <f>Calcs!K8*(About!$B$9/100)</f>
        <v>6621658.1709969658</v>
      </c>
      <c r="L5">
        <f>Calcs!L8*(About!$B$9/100)</f>
        <v>6674140.9445158299</v>
      </c>
      <c r="M5">
        <f>Calcs!M8*(About!$B$9/100)</f>
        <v>6764050.1581039038</v>
      </c>
      <c r="N5">
        <f>Calcs!N8*(About!$B$9/100)</f>
        <v>6922467.5675879633</v>
      </c>
      <c r="O5">
        <f>Calcs!O8*(About!$B$9/100)</f>
        <v>7076498.4526615478</v>
      </c>
      <c r="P5">
        <f>Calcs!P8*(About!$B$9/100)</f>
        <v>7230911.0156710483</v>
      </c>
      <c r="Q5">
        <f>Calcs!Q8*(About!$B$9/100)</f>
        <v>7371828.4757782603</v>
      </c>
      <c r="R5">
        <f>Calcs!R8*(About!$B$9/100)</f>
        <v>7484468.9745323071</v>
      </c>
      <c r="S5">
        <f>Calcs!S8*(About!$B$9/100)</f>
        <v>7568956.2720695361</v>
      </c>
      <c r="T5">
        <f>Calcs!T8*(About!$B$9/100)</f>
        <v>7694019.228387285</v>
      </c>
      <c r="U5">
        <f>Calcs!U8*(About!$B$9/100)</f>
        <v>7783909.026688193</v>
      </c>
      <c r="V5">
        <f>Calcs!V8*(About!$B$9/100)</f>
        <v>7734895.5777319986</v>
      </c>
      <c r="W5">
        <f>Calcs!W8*(About!$B$9/100)</f>
        <v>7784308.3952030232</v>
      </c>
      <c r="X5">
        <f>Calcs!X8*(About!$B$9/100)</f>
        <v>7910401.9878941076</v>
      </c>
      <c r="Y5">
        <f>Calcs!Y8*(About!$B$9/100)</f>
        <v>8042200.127040972</v>
      </c>
      <c r="Z5">
        <f>Calcs!Z8*(About!$B$9/100)</f>
        <v>8165692.1205290826</v>
      </c>
      <c r="AA5">
        <f>Calcs!AA8*(About!$B$9/100)</f>
        <v>8282428.0868569296</v>
      </c>
      <c r="AB5">
        <f>Calcs!AB8*(About!$B$9/100)</f>
        <v>8350091.0771552389</v>
      </c>
    </row>
    <row r="6" spans="1:28" x14ac:dyDescent="0.45">
      <c r="A6" t="s">
        <v>275</v>
      </c>
      <c r="B6">
        <f>Calcs!B9*(About!$B$9/100)</f>
        <v>196699021.7717948</v>
      </c>
      <c r="C6">
        <f>Calcs!C9*(About!$B$9/100)</f>
        <v>202419919.94011638</v>
      </c>
      <c r="D6">
        <f>Calcs!D9*(About!$B$9/100)</f>
        <v>209195094.46643832</v>
      </c>
      <c r="E6">
        <f>Calcs!E9*(About!$B$9/100)</f>
        <v>216094092.42589682</v>
      </c>
      <c r="F6">
        <f>Calcs!F9*(About!$B$9/100)</f>
        <v>216471849.33615819</v>
      </c>
      <c r="G6">
        <f>Calcs!G9*(About!$B$9/100)</f>
        <v>219688767.50302696</v>
      </c>
      <c r="H6">
        <f>Calcs!H9*(About!$B$9/100)</f>
        <v>223551266.85753432</v>
      </c>
      <c r="I6">
        <f>Calcs!I9*(About!$B$9/100)</f>
        <v>229988982.52826309</v>
      </c>
      <c r="J6">
        <f>Calcs!J9*(About!$B$9/100)</f>
        <v>237186168.57415816</v>
      </c>
      <c r="K6">
        <f>Calcs!K9*(About!$B$9/100)</f>
        <v>232417899.67866731</v>
      </c>
      <c r="L6">
        <f>Calcs!L9*(About!$B$9/100)</f>
        <v>226164996.54960325</v>
      </c>
      <c r="M6">
        <f>Calcs!M9*(About!$B$9/100)</f>
        <v>218652405.09829971</v>
      </c>
      <c r="N6">
        <f>Calcs!N9*(About!$B$9/100)</f>
        <v>217484284.29663146</v>
      </c>
      <c r="O6">
        <f>Calcs!O9*(About!$B$9/100)</f>
        <v>216618058.69395286</v>
      </c>
      <c r="P6">
        <f>Calcs!P9*(About!$B$9/100)</f>
        <v>221360052.98973107</v>
      </c>
      <c r="Q6">
        <f>Calcs!Q9*(About!$B$9/100)</f>
        <v>225918347.18066639</v>
      </c>
      <c r="R6">
        <f>Calcs!R9*(About!$B$9/100)</f>
        <v>229697286.19440535</v>
      </c>
      <c r="S6">
        <f>Calcs!S9*(About!$B$9/100)</f>
        <v>231902305.85898295</v>
      </c>
      <c r="T6">
        <f>Calcs!T9*(About!$B$9/100)</f>
        <v>232816152.65220159</v>
      </c>
      <c r="U6">
        <f>Calcs!U9*(About!$B$9/100)</f>
        <v>236170889.98863697</v>
      </c>
      <c r="V6">
        <f>Calcs!V9*(About!$B$9/100)</f>
        <v>238986629.16514653</v>
      </c>
      <c r="W6">
        <f>Calcs!W9*(About!$B$9/100)</f>
        <v>241393175.86398956</v>
      </c>
      <c r="X6">
        <f>Calcs!X9*(About!$B$9/100)</f>
        <v>243313961.63773051</v>
      </c>
      <c r="Y6">
        <f>Calcs!Y9*(About!$B$9/100)</f>
        <v>245189727.45055407</v>
      </c>
      <c r="Z6">
        <f>Calcs!Z9*(About!$B$9/100)</f>
        <v>247036306.27203527</v>
      </c>
      <c r="AA6">
        <f>Calcs!AA9*(About!$B$9/100)</f>
        <v>248804121.95483172</v>
      </c>
      <c r="AB6">
        <f>Calcs!AB9*(About!$B$9/100)</f>
        <v>250681014.93841332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102531898.77473241</v>
      </c>
      <c r="C2">
        <f>Calcs!C13</f>
        <v>101683548.14390531</v>
      </c>
      <c r="D2">
        <f>Calcs!D13</f>
        <v>98878576.924272805</v>
      </c>
      <c r="E2">
        <f>Calcs!E13</f>
        <v>96506804.583225653</v>
      </c>
      <c r="F2">
        <f>Calcs!F13</f>
        <v>95253004.226724952</v>
      </c>
      <c r="G2">
        <f>Calcs!G13</f>
        <v>94144666.422407001</v>
      </c>
      <c r="H2">
        <f>Calcs!H13</f>
        <v>92183025.204468429</v>
      </c>
      <c r="I2">
        <f>Calcs!I13</f>
        <v>90808254.824394092</v>
      </c>
      <c r="J2">
        <f>Calcs!J13</f>
        <v>88882300.781104833</v>
      </c>
      <c r="K2">
        <f>Calcs!K13</f>
        <v>86190768.641346201</v>
      </c>
      <c r="L2">
        <f>Calcs!L13</f>
        <v>84139095.330708697</v>
      </c>
      <c r="M2">
        <f>Calcs!M13</f>
        <v>82097124.046639338</v>
      </c>
      <c r="N2">
        <f>Calcs!N13</f>
        <v>80117774.934055388</v>
      </c>
      <c r="O2">
        <f>Calcs!O13</f>
        <v>78250372.281873256</v>
      </c>
      <c r="P2">
        <f>Calcs!P13</f>
        <v>76439757.015967727</v>
      </c>
      <c r="Q2">
        <f>Calcs!Q13</f>
        <v>74691017.611811563</v>
      </c>
      <c r="R2">
        <f>Calcs!R13</f>
        <v>73030207.063825607</v>
      </c>
      <c r="S2">
        <f>Calcs!S13</f>
        <v>71501086.261076003</v>
      </c>
      <c r="T2">
        <f>Calcs!T13</f>
        <v>70052906.141513899</v>
      </c>
      <c r="U2">
        <f>Calcs!U13</f>
        <v>68675964.67857115</v>
      </c>
      <c r="V2">
        <f>Calcs!V13</f>
        <v>67362866.621227279</v>
      </c>
      <c r="W2">
        <f>Calcs!W13</f>
        <v>66099160.699139521</v>
      </c>
      <c r="X2">
        <f>Calcs!X13</f>
        <v>64810758.709423676</v>
      </c>
      <c r="Y2">
        <f>Calcs!Y13</f>
        <v>63612660.197765358</v>
      </c>
      <c r="Z2">
        <f>Calcs!Z13</f>
        <v>62183544.899641402</v>
      </c>
      <c r="AA2">
        <f>Calcs!AA13</f>
        <v>61017876.938329794</v>
      </c>
      <c r="AB2">
        <f>Calcs!AB13</f>
        <v>59349467.600304417</v>
      </c>
    </row>
    <row r="3" spans="1:28" x14ac:dyDescent="0.45">
      <c r="A3" t="s">
        <v>273</v>
      </c>
      <c r="B3">
        <f>Calcs!B14</f>
        <v>208502250.04229254</v>
      </c>
      <c r="C3">
        <f>Calcs!C14</f>
        <v>208444512.80726099</v>
      </c>
      <c r="D3">
        <f>Calcs!D14</f>
        <v>205971649.42015401</v>
      </c>
      <c r="E3">
        <f>Calcs!E14</f>
        <v>204275762.31457546</v>
      </c>
      <c r="F3">
        <f>Calcs!F14</f>
        <v>206137398.02788839</v>
      </c>
      <c r="G3">
        <f>Calcs!G14</f>
        <v>208250200.89053926</v>
      </c>
      <c r="H3">
        <f>Calcs!H14</f>
        <v>210178800.9410744</v>
      </c>
      <c r="I3">
        <f>Calcs!I14</f>
        <v>211374660.52352467</v>
      </c>
      <c r="J3">
        <f>Calcs!J14</f>
        <v>210640359.58962819</v>
      </c>
      <c r="K3">
        <f>Calcs!K14</f>
        <v>208569824.99657145</v>
      </c>
      <c r="L3">
        <f>Calcs!L14</f>
        <v>206940088.07213944</v>
      </c>
      <c r="M3">
        <f>Calcs!M14</f>
        <v>205214009.34542221</v>
      </c>
      <c r="N3">
        <f>Calcs!N14</f>
        <v>203424426.44480431</v>
      </c>
      <c r="O3">
        <f>Calcs!O14</f>
        <v>202012204.88525</v>
      </c>
      <c r="P3">
        <f>Calcs!P14</f>
        <v>200610906.58637747</v>
      </c>
      <c r="Q3">
        <f>Calcs!Q14</f>
        <v>199334174.1670793</v>
      </c>
      <c r="R3">
        <f>Calcs!R14</f>
        <v>199750954.23147237</v>
      </c>
      <c r="S3">
        <f>Calcs!S14</f>
        <v>198709037.99365953</v>
      </c>
      <c r="T3">
        <f>Calcs!T14</f>
        <v>198151273.23549977</v>
      </c>
      <c r="U3">
        <f>Calcs!U14</f>
        <v>197892642.98880169</v>
      </c>
      <c r="V3">
        <f>Calcs!V14</f>
        <v>197879277.25989312</v>
      </c>
      <c r="W3">
        <f>Calcs!W14</f>
        <v>198023111.49992454</v>
      </c>
      <c r="X3">
        <f>Calcs!X14</f>
        <v>198294836.09017268</v>
      </c>
      <c r="Y3">
        <f>Calcs!Y14</f>
        <v>198536436.90562177</v>
      </c>
      <c r="Z3">
        <f>Calcs!Z14</f>
        <v>198924517.96834818</v>
      </c>
      <c r="AA3">
        <f>Calcs!AA14</f>
        <v>199152210.28417158</v>
      </c>
      <c r="AB3">
        <f>Calcs!AB14</f>
        <v>199192443.1635766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19207570.136730272</v>
      </c>
      <c r="C5">
        <f>Calcs!C15</f>
        <v>19501005.555662386</v>
      </c>
      <c r="D5">
        <f>Calcs!D15</f>
        <v>19479294.726978395</v>
      </c>
      <c r="E5">
        <f>Calcs!E15</f>
        <v>19464232.839578874</v>
      </c>
      <c r="F5">
        <f>Calcs!F15</f>
        <v>19683851.440985408</v>
      </c>
      <c r="G5">
        <f>Calcs!G15</f>
        <v>19919210.39318784</v>
      </c>
      <c r="H5">
        <f>Calcs!H15</f>
        <v>20888870.279286765</v>
      </c>
      <c r="I5">
        <f>Calcs!I15</f>
        <v>21096276.539558552</v>
      </c>
      <c r="J5">
        <f>Calcs!J15</f>
        <v>21210394.082828797</v>
      </c>
      <c r="K5">
        <f>Calcs!K15</f>
        <v>21228305.516493097</v>
      </c>
      <c r="L5">
        <f>Calcs!L15</f>
        <v>21241060.628344942</v>
      </c>
      <c r="M5">
        <f>Calcs!M15</f>
        <v>21216500.253396172</v>
      </c>
      <c r="N5">
        <f>Calcs!N15</f>
        <v>21203270.217166863</v>
      </c>
      <c r="O5">
        <f>Calcs!O15</f>
        <v>21285025.056430031</v>
      </c>
      <c r="P5">
        <f>Calcs!P15</f>
        <v>21284550.132052571</v>
      </c>
      <c r="Q5">
        <f>Calcs!Q15</f>
        <v>21232986.91392808</v>
      </c>
      <c r="R5">
        <f>Calcs!R15</f>
        <v>21377838.849054109</v>
      </c>
      <c r="S5">
        <f>Calcs!S15</f>
        <v>21469567.100243989</v>
      </c>
      <c r="T5">
        <f>Calcs!T15</f>
        <v>21574796.773021728</v>
      </c>
      <c r="U5">
        <f>Calcs!U15</f>
        <v>21696377.413652096</v>
      </c>
      <c r="V5">
        <f>Calcs!V15</f>
        <v>21817822.361603193</v>
      </c>
      <c r="W5">
        <f>Calcs!W15</f>
        <v>21974615.252505418</v>
      </c>
      <c r="X5">
        <f>Calcs!X15</f>
        <v>22126726.745972652</v>
      </c>
      <c r="Y5">
        <f>Calcs!Y15</f>
        <v>22270357.446985211</v>
      </c>
      <c r="Z5">
        <f>Calcs!Z15</f>
        <v>22426539.720830698</v>
      </c>
      <c r="AA5">
        <f>Calcs!AA15</f>
        <v>22585639.387280602</v>
      </c>
      <c r="AB5">
        <f>Calcs!AB15</f>
        <v>22735511.9515398</v>
      </c>
    </row>
    <row r="6" spans="1:28" x14ac:dyDescent="0.45">
      <c r="A6" t="s">
        <v>275</v>
      </c>
      <c r="B6">
        <f>Calcs!B16</f>
        <v>963552833.52913249</v>
      </c>
      <c r="C6">
        <f>Calcs!C16</f>
        <v>981849091.63185203</v>
      </c>
      <c r="D6">
        <f>Calcs!D16</f>
        <v>979854137.86115158</v>
      </c>
      <c r="E6">
        <f>Calcs!E16</f>
        <v>980097502.68143106</v>
      </c>
      <c r="F6">
        <f>Calcs!F16</f>
        <v>992279380.80968106</v>
      </c>
      <c r="G6">
        <f>Calcs!G16</f>
        <v>1005579434.4614962</v>
      </c>
      <c r="H6">
        <f>Calcs!H16</f>
        <v>1022924215.4971398</v>
      </c>
      <c r="I6">
        <f>Calcs!I16</f>
        <v>1033825222.5793737</v>
      </c>
      <c r="J6">
        <f>Calcs!J16</f>
        <v>1038982969.1649547</v>
      </c>
      <c r="K6">
        <f>Calcs!K16</f>
        <v>1039987094.9915897</v>
      </c>
      <c r="L6">
        <f>Calcs!L16</f>
        <v>1040369544.8081262</v>
      </c>
      <c r="M6">
        <f>Calcs!M16</f>
        <v>1039852827.0854471</v>
      </c>
      <c r="N6">
        <f>Calcs!N16</f>
        <v>1039139694.2095172</v>
      </c>
      <c r="O6">
        <f>Calcs!O16</f>
        <v>1038905420.7987492</v>
      </c>
      <c r="P6">
        <f>Calcs!P16</f>
        <v>1038393791.551543</v>
      </c>
      <c r="Q6">
        <f>Calcs!Q16</f>
        <v>1037858280.3927844</v>
      </c>
      <c r="R6">
        <f>Calcs!R16</f>
        <v>1037733510.9741908</v>
      </c>
      <c r="S6">
        <f>Calcs!S16</f>
        <v>1039107670.7372087</v>
      </c>
      <c r="T6">
        <f>Calcs!T16</f>
        <v>1041167078.5305647</v>
      </c>
      <c r="U6">
        <f>Calcs!U16</f>
        <v>1044000273.8274866</v>
      </c>
      <c r="V6">
        <f>Calcs!V16</f>
        <v>1047434994.7716342</v>
      </c>
      <c r="W6">
        <f>Calcs!W16</f>
        <v>1051352578.1149817</v>
      </c>
      <c r="X6">
        <f>Calcs!X16</f>
        <v>1055644808.9458073</v>
      </c>
      <c r="Y6">
        <f>Calcs!Y16</f>
        <v>1060149466.6660382</v>
      </c>
      <c r="Z6">
        <f>Calcs!Z16</f>
        <v>1064751416.0373092</v>
      </c>
      <c r="AA6">
        <f>Calcs!AA16</f>
        <v>1069356011.415826</v>
      </c>
      <c r="AB6">
        <f>Calcs!AB16</f>
        <v>1073845742.9413364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2026-06-11T23:23:40Z</dcterms:modified>
</cp:coreProperties>
</file>