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C/land/BLAPE/"/>
    </mc:Choice>
  </mc:AlternateContent>
  <xr:revisionPtr revIDLastSave="0" documentId="8_{F21F2D00-DD89-B845-9B13-64A65F870FC4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<sst xmlns="http://schemas.openxmlformats.org/spreadsheetml/2006/main" count="15367" uniqueCount="462">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</sst>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105</v>
      </c>
      <c r="C1" s="57">
        <v>44348</v>
      </c>
      <c r="H1" s="53" t="s">
        <v>2</v>
      </c>
    </row>
    <row r="2" spans="1:8" x14ac:dyDescent="0.2">
      <c r="B2" s="2" t="str">
        <f>LOOKUP(B1,F2:G51,G2:G51)</f>
        <v>SC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South Carolina</v>
      </c>
      <c r="B18" s="2">
        <f>SUMIFS('LULUCF Dataframe EPA'!AD2:AD766,'LULUCF Dataframe EPA'!A2:A766,Data!A18)</f>
        <v>-29.928040801956506</v>
      </c>
      <c r="C18" s="2">
        <f>B18/D11</f>
        <v>-27.943438332405176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-27943438332405.176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-27943438332405.176</v>
      </c>
      <c r="C2" s="25">
        <f>$B$2*Data!C$11</f>
        <v>-28935739567180.641</v>
      </c>
      <c r="D2" s="25">
        <f>$B$2*Data!D$11</f>
        <v>-29928040801956.504</v>
      </c>
      <c r="E2" s="25">
        <f>$B$2*Data!E$11</f>
        <v>-30920342036731.973</v>
      </c>
      <c r="F2" s="25">
        <f>$B$2*Data!F$11</f>
        <v>-31912643271507.438</v>
      </c>
      <c r="G2" s="25">
        <f>$B$2*Data!G$11</f>
        <v>-32904944506283.301</v>
      </c>
      <c r="H2" s="25">
        <f>$B$2*Data!H$11</f>
        <v>-32533935736010.953</v>
      </c>
      <c r="I2" s="25">
        <f>$B$2*Data!I$11</f>
        <v>-32162926965738.805</v>
      </c>
      <c r="J2" s="25">
        <f>$B$2*Data!J$11</f>
        <v>-31791918195466.559</v>
      </c>
      <c r="K2" s="25">
        <f>$B$2*Data!K$11</f>
        <v>-31420909425194.41</v>
      </c>
      <c r="L2" s="25">
        <f>$B$2*Data!L$11</f>
        <v>-31049900654922.262</v>
      </c>
      <c r="M2" s="25">
        <f>$B$2*Data!M$11</f>
        <v>-30160657411888.859</v>
      </c>
      <c r="N2" s="25">
        <f>$B$2*Data!N$11</f>
        <v>-29271414168855.359</v>
      </c>
      <c r="O2" s="25">
        <f>$B$2*Data!O$11</f>
        <v>-28382170925822.254</v>
      </c>
      <c r="P2" s="25">
        <f>$B$2*Data!P$11</f>
        <v>-27492927682788.754</v>
      </c>
      <c r="Q2" s="25">
        <f>$B$2*Data!Q$11</f>
        <v>-26603684439755.652</v>
      </c>
      <c r="R2" s="25">
        <f>$B$2*Data!R$11</f>
        <v>-26593231414878.898</v>
      </c>
      <c r="S2" s="25">
        <f>$B$2*Data!S$11</f>
        <v>-26582778390002.184</v>
      </c>
      <c r="T2" s="25">
        <f>$B$2*Data!T$11</f>
        <v>-26572325365125.465</v>
      </c>
      <c r="U2" s="25">
        <f>$B$2*Data!U$11</f>
        <v>-26561872340248.746</v>
      </c>
      <c r="V2" s="25">
        <f>$B$2*Data!V$11</f>
        <v>-26551419315372.031</v>
      </c>
      <c r="W2" s="25">
        <f>$B$2*Data!W$11</f>
        <v>-26540966290495.312</v>
      </c>
      <c r="X2" s="25">
        <f>$B$2*Data!X$11</f>
        <v>-26530513265618.598</v>
      </c>
      <c r="Y2" s="25">
        <f>$B$2*Data!Y$11</f>
        <v>-26520060240741.879</v>
      </c>
      <c r="Z2" s="25">
        <f>$B$2*Data!Z$11</f>
        <v>-26509607215865.164</v>
      </c>
      <c r="AA2" s="25">
        <f>$B$2*Data!AA$11</f>
        <v>-26499154190988.449</v>
      </c>
      <c r="AB2" s="25">
        <f>$B$2*Data!AB$11</f>
        <v>-26488701166111.73</v>
      </c>
      <c r="AC2" s="25">
        <f>$B$2*Data!AC$11</f>
        <v>-26478248141235.016</v>
      </c>
      <c r="AD2" s="25">
        <f>$B$2*Data!AD$11</f>
        <v>-26467795116358.297</v>
      </c>
      <c r="AE2" s="25">
        <f>$B$2*Data!AE$11</f>
        <v>-26457342091481.578</v>
      </c>
      <c r="AF2" s="25">
        <f>$B$2*Data!AF$11</f>
        <v>-26446889066604.863</v>
      </c>
      <c r="AG2" s="25">
        <f>$B$2*Data!AG$11</f>
        <v>-26436436041728.145</v>
      </c>
      <c r="AH2" s="25">
        <f>$B$2*Data!AH$11</f>
        <v>-26425983016851.43</v>
      </c>
      <c r="AI2" s="25">
        <f>$B$2*Data!AI$11</f>
        <v>-26415529991974.711</v>
      </c>
      <c r="AJ2" s="25">
        <f>$B$2*Data!AJ$11</f>
        <v>-26405076967097.992</v>
      </c>
      <c r="AK2" s="25">
        <f>$B$2*Data!AK$11</f>
        <v>-26394623942221.277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12014887286.250795</v>
      </c>
      <c r="C11" s="25">
        <f>(ABS(C$2)*'data from RPEpUACE'!$B11)+SUMIFS('Override Calcs'!$E$4:$E$6,'Override Calcs'!$A$4:$A$6,About!$B$2,'Override Calcs'!$B$4:$B$6,"CH4")</f>
        <v>12441548720.967962</v>
      </c>
      <c r="D11" s="25">
        <f>(ABS(D$2)*'data from RPEpUACE'!$B11)+SUMIFS('Override Calcs'!$E$4:$E$6,'Override Calcs'!$A$4:$A$6,About!$B$2,'Override Calcs'!$B$4:$B$6,"CH4")</f>
        <v>12868210155.685303</v>
      </c>
      <c r="E11" s="25">
        <f>(ABS(E$2)*'data from RPEpUACE'!$B11)+SUMIFS('Override Calcs'!$E$4:$E$6,'Override Calcs'!$A$4:$A$6,About!$B$2,'Override Calcs'!$B$4:$B$6,"CH4")</f>
        <v>13294871590.402472</v>
      </c>
      <c r="F11" s="25">
        <f>(ABS(F$2)*'data from RPEpUACE'!$B11)+SUMIFS('Override Calcs'!$E$4:$E$6,'Override Calcs'!$A$4:$A$6,About!$B$2,'Override Calcs'!$B$4:$B$6,"CH4")</f>
        <v>13721533025.11964</v>
      </c>
      <c r="G11" s="25">
        <f>(ABS(G$2)*'data from RPEpUACE'!$B11)+SUMIFS('Override Calcs'!$E$4:$E$6,'Override Calcs'!$A$4:$A$6,About!$B$2,'Override Calcs'!$B$4:$B$6,"CH4")</f>
        <v>14148194459.836979</v>
      </c>
      <c r="H11" s="25">
        <f>(ABS(H$2)*'data from RPEpUACE'!$B11)+SUMIFS('Override Calcs'!$E$4:$E$6,'Override Calcs'!$A$4:$A$6,About!$B$2,'Override Calcs'!$B$4:$B$6,"CH4")</f>
        <v>13988671193.444117</v>
      </c>
      <c r="I11" s="25">
        <f>(ABS(I$2)*'data from RPEpUACE'!$B11)+SUMIFS('Override Calcs'!$E$4:$E$6,'Override Calcs'!$A$4:$A$6,About!$B$2,'Override Calcs'!$B$4:$B$6,"CH4")</f>
        <v>13829147927.051342</v>
      </c>
      <c r="J11" s="25">
        <f>(ABS(J$2)*'data from RPEpUACE'!$B11)+SUMIFS('Override Calcs'!$E$4:$E$6,'Override Calcs'!$A$4:$A$6,About!$B$2,'Override Calcs'!$B$4:$B$6,"CH4")</f>
        <v>13669624660.658524</v>
      </c>
      <c r="K11" s="25">
        <f>(ABS(K$2)*'data from RPEpUACE'!$B11)+SUMIFS('Override Calcs'!$E$4:$E$6,'Override Calcs'!$A$4:$A$6,About!$B$2,'Override Calcs'!$B$4:$B$6,"CH4")</f>
        <v>13510101394.265747</v>
      </c>
      <c r="L11" s="25">
        <f>(ABS(L$2)*'data from RPEpUACE'!$B11)+SUMIFS('Override Calcs'!$E$4:$E$6,'Override Calcs'!$A$4:$A$6,About!$B$2,'Override Calcs'!$B$4:$B$6,"CH4")</f>
        <v>13350578127.872971</v>
      </c>
      <c r="M11" s="25">
        <f>(ABS(M$2)*'data from RPEpUACE'!$B11)+SUMIFS('Override Calcs'!$E$4:$E$6,'Override Calcs'!$A$4:$A$6,About!$B$2,'Override Calcs'!$B$4:$B$6,"CH4")</f>
        <v>12968228711.598154</v>
      </c>
      <c r="N11" s="25">
        <f>(ABS(N$2)*'data from RPEpUACE'!$B11)+SUMIFS('Override Calcs'!$E$4:$E$6,'Override Calcs'!$A$4:$A$6,About!$B$2,'Override Calcs'!$B$4:$B$6,"CH4")</f>
        <v>12585879295.323296</v>
      </c>
      <c r="O11" s="25">
        <f>(ABS(O$2)*'data from RPEpUACE'!$B11)+SUMIFS('Override Calcs'!$E$4:$E$6,'Override Calcs'!$A$4:$A$6,About!$B$2,'Override Calcs'!$B$4:$B$6,"CH4")</f>
        <v>12203529879.048607</v>
      </c>
      <c r="P11" s="25">
        <f>(ABS(P$2)*'data from RPEpUACE'!$B11)+SUMIFS('Override Calcs'!$E$4:$E$6,'Override Calcs'!$A$4:$A$6,About!$B$2,'Override Calcs'!$B$4:$B$6,"CH4")</f>
        <v>11821180462.773748</v>
      </c>
      <c r="Q11" s="25">
        <f>(ABS(Q$2)*'data from RPEpUACE'!$B11)+SUMIFS('Override Calcs'!$E$4:$E$6,'Override Calcs'!$A$4:$A$6,About!$B$2,'Override Calcs'!$B$4:$B$6,"CH4")</f>
        <v>11438831046.499062</v>
      </c>
      <c r="R11" s="25">
        <f>(ABS(R$2)*'data from RPEpUACE'!$B11)+SUMIFS('Override Calcs'!$E$4:$E$6,'Override Calcs'!$A$4:$A$6,About!$B$2,'Override Calcs'!$B$4:$B$6,"CH4")</f>
        <v>11434336541.771313</v>
      </c>
      <c r="S11" s="25">
        <f>(ABS(S$2)*'data from RPEpUACE'!$B11)+SUMIFS('Override Calcs'!$E$4:$E$6,'Override Calcs'!$A$4:$A$6,About!$B$2,'Override Calcs'!$B$4:$B$6,"CH4")</f>
        <v>11429842037.043579</v>
      </c>
      <c r="T11" s="25">
        <f>(ABS(T$2)*'data from RPEpUACE'!$B11)+SUMIFS('Override Calcs'!$E$4:$E$6,'Override Calcs'!$A$4:$A$6,About!$B$2,'Override Calcs'!$B$4:$B$6,"CH4")</f>
        <v>11425347532.315845</v>
      </c>
      <c r="U11" s="25">
        <f>(ABS(U$2)*'data from RPEpUACE'!$B11)+SUMIFS('Override Calcs'!$E$4:$E$6,'Override Calcs'!$A$4:$A$6,About!$B$2,'Override Calcs'!$B$4:$B$6,"CH4")</f>
        <v>11420853027.58811</v>
      </c>
      <c r="V11" s="25">
        <f>(ABS(V$2)*'data from RPEpUACE'!$B11)+SUMIFS('Override Calcs'!$E$4:$E$6,'Override Calcs'!$A$4:$A$6,About!$B$2,'Override Calcs'!$B$4:$B$6,"CH4")</f>
        <v>11416358522.860378</v>
      </c>
      <c r="W11" s="25">
        <f>(ABS(W$2)*'data from RPEpUACE'!$B11)+SUMIFS('Override Calcs'!$E$4:$E$6,'Override Calcs'!$A$4:$A$6,About!$B$2,'Override Calcs'!$B$4:$B$6,"CH4")</f>
        <v>11411864018.132643</v>
      </c>
      <c r="X11" s="25">
        <f>(ABS(X$2)*'data from RPEpUACE'!$B11)+SUMIFS('Override Calcs'!$E$4:$E$6,'Override Calcs'!$A$4:$A$6,About!$B$2,'Override Calcs'!$B$4:$B$6,"CH4")</f>
        <v>11407369513.404911</v>
      </c>
      <c r="Y11" s="25">
        <f>(ABS(Y$2)*'data from RPEpUACE'!$B11)+SUMIFS('Override Calcs'!$E$4:$E$6,'Override Calcs'!$A$4:$A$6,About!$B$2,'Override Calcs'!$B$4:$B$6,"CH4")</f>
        <v>11402875008.677176</v>
      </c>
      <c r="Z11" s="25">
        <f>(ABS(Z$2)*'data from RPEpUACE'!$B11)+SUMIFS('Override Calcs'!$E$4:$E$6,'Override Calcs'!$A$4:$A$6,About!$B$2,'Override Calcs'!$B$4:$B$6,"CH4")</f>
        <v>11398380503.949444</v>
      </c>
      <c r="AA11" s="25">
        <f>(ABS(AA$2)*'data from RPEpUACE'!$B11)+SUMIFS('Override Calcs'!$E$4:$E$6,'Override Calcs'!$A$4:$A$6,About!$B$2,'Override Calcs'!$B$4:$B$6,"CH4")</f>
        <v>11393885999.22171</v>
      </c>
      <c r="AB11" s="25">
        <f>(ABS(AB$2)*'data from RPEpUACE'!$B11)+SUMIFS('Override Calcs'!$E$4:$E$6,'Override Calcs'!$A$4:$A$6,About!$B$2,'Override Calcs'!$B$4:$B$6,"CH4")</f>
        <v>11389391494.493977</v>
      </c>
      <c r="AC11" s="25">
        <f>(ABS(AC$2)*'data from RPEpUACE'!$B11)+SUMIFS('Override Calcs'!$E$4:$E$6,'Override Calcs'!$A$4:$A$6,About!$B$2,'Override Calcs'!$B$4:$B$6,"CH4")</f>
        <v>11384896989.766243</v>
      </c>
      <c r="AD11" s="25">
        <f>(ABS(AD$2)*'data from RPEpUACE'!$B11)+SUMIFS('Override Calcs'!$E$4:$E$6,'Override Calcs'!$A$4:$A$6,About!$B$2,'Override Calcs'!$B$4:$B$6,"CH4")</f>
        <v>11380402485.038509</v>
      </c>
      <c r="AE11" s="25">
        <f>(ABS(AE$2)*'data from RPEpUACE'!$B11)+SUMIFS('Override Calcs'!$E$4:$E$6,'Override Calcs'!$A$4:$A$6,About!$B$2,'Override Calcs'!$B$4:$B$6,"CH4")</f>
        <v>11375907980.310774</v>
      </c>
      <c r="AF11" s="25">
        <f>(ABS(AF$2)*'data from RPEpUACE'!$B11)+SUMIFS('Override Calcs'!$E$4:$E$6,'Override Calcs'!$A$4:$A$6,About!$B$2,'Override Calcs'!$B$4:$B$6,"CH4")</f>
        <v>11371413475.583042</v>
      </c>
      <c r="AG11" s="25">
        <f>(ABS(AG$2)*'data from RPEpUACE'!$B11)+SUMIFS('Override Calcs'!$E$4:$E$6,'Override Calcs'!$A$4:$A$6,About!$B$2,'Override Calcs'!$B$4:$B$6,"CH4")</f>
        <v>11366918970.855307</v>
      </c>
      <c r="AH11" s="25">
        <f>(ABS(AH$2)*'data from RPEpUACE'!$B11)+SUMIFS('Override Calcs'!$E$4:$E$6,'Override Calcs'!$A$4:$A$6,About!$B$2,'Override Calcs'!$B$4:$B$6,"CH4")</f>
        <v>11362424466.127575</v>
      </c>
      <c r="AI11" s="25">
        <f>(ABS(AI$2)*'data from RPEpUACE'!$B11)+SUMIFS('Override Calcs'!$E$4:$E$6,'Override Calcs'!$A$4:$A$6,About!$B$2,'Override Calcs'!$B$4:$B$6,"CH4")</f>
        <v>11357929961.399839</v>
      </c>
      <c r="AJ11" s="25">
        <f>(ABS(AJ$2)*'data from RPEpUACE'!$B11)+SUMIFS('Override Calcs'!$E$4:$E$6,'Override Calcs'!$A$4:$A$6,About!$B$2,'Override Calcs'!$B$4:$B$6,"CH4")</f>
        <v>11353435456.672106</v>
      </c>
      <c r="AK11" s="25">
        <f>(ABS(AK$2)*'data from RPEpUACE'!$B11)+SUMIFS('Override Calcs'!$E$4:$E$6,'Override Calcs'!$A$4:$A$6,About!$B$2,'Override Calcs'!$B$4:$B$6,"CH4")</f>
        <v>11348940951.944372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978125222.10828185</v>
      </c>
      <c r="C12" s="25">
        <f>(ABS(C$2)*'data from RPEpUACE'!$B12)+SUMIFS('Override Calcs'!$E$4:$E$6,'Override Calcs'!$A$4:$A$6,About!$B$2,'Override Calcs'!$B$4:$B$6,"N2O")</f>
        <v>1012859489.7426804</v>
      </c>
      <c r="D12" s="25">
        <f>(ABS(D$2)*'data from RPEpUACE'!$B12)+SUMIFS('Override Calcs'!$E$4:$E$6,'Override Calcs'!$A$4:$A$6,About!$B$2,'Override Calcs'!$B$4:$B$6,"N2O")</f>
        <v>1047593757.377093</v>
      </c>
      <c r="E12" s="25">
        <f>(ABS(E$2)*'data from RPEpUACE'!$B12)+SUMIFS('Override Calcs'!$E$4:$E$6,'Override Calcs'!$A$4:$A$6,About!$B$2,'Override Calcs'!$B$4:$B$6,"N2O")</f>
        <v>1082328025.0114918</v>
      </c>
      <c r="F12" s="25">
        <f>(ABS(F$2)*'data from RPEpUACE'!$B12)+SUMIFS('Override Calcs'!$E$4:$E$6,'Override Calcs'!$A$4:$A$6,About!$B$2,'Override Calcs'!$B$4:$B$6,"N2O")</f>
        <v>1117062292.6458902</v>
      </c>
      <c r="G12" s="25">
        <f>(ABS(G$2)*'data from RPEpUACE'!$B12)+SUMIFS('Override Calcs'!$E$4:$E$6,'Override Calcs'!$A$4:$A$6,About!$B$2,'Override Calcs'!$B$4:$B$6,"N2O")</f>
        <v>1151796560.2803028</v>
      </c>
      <c r="H12" s="25">
        <f>(ABS(H$2)*'data from RPEpUACE'!$B12)+SUMIFS('Override Calcs'!$E$4:$E$6,'Override Calcs'!$A$4:$A$6,About!$B$2,'Override Calcs'!$B$4:$B$6,"N2O")</f>
        <v>1138809860.8086803</v>
      </c>
      <c r="I12" s="25">
        <f>(ABS(I$2)*'data from RPEpUACE'!$B12)+SUMIFS('Override Calcs'!$E$4:$E$6,'Override Calcs'!$A$4:$A$6,About!$B$2,'Override Calcs'!$B$4:$B$6,"N2O")</f>
        <v>1125823161.337065</v>
      </c>
      <c r="J12" s="25">
        <f>(ABS(J$2)*'data from RPEpUACE'!$B12)+SUMIFS('Override Calcs'!$E$4:$E$6,'Override Calcs'!$A$4:$A$6,About!$B$2,'Override Calcs'!$B$4:$B$6,"N2O")</f>
        <v>1112836461.8654461</v>
      </c>
      <c r="K12" s="25">
        <f>(ABS(K$2)*'data from RPEpUACE'!$B12)+SUMIFS('Override Calcs'!$E$4:$E$6,'Override Calcs'!$A$4:$A$6,About!$B$2,'Override Calcs'!$B$4:$B$6,"N2O")</f>
        <v>1099849762.3938305</v>
      </c>
      <c r="L12" s="25">
        <f>(ABS(L$2)*'data from RPEpUACE'!$B12)+SUMIFS('Override Calcs'!$E$4:$E$6,'Override Calcs'!$A$4:$A$6,About!$B$2,'Override Calcs'!$B$4:$B$6,"N2O")</f>
        <v>1086863062.922215</v>
      </c>
      <c r="M12" s="25">
        <f>(ABS(M$2)*'data from RPEpUACE'!$B12)+SUMIFS('Override Calcs'!$E$4:$E$6,'Override Calcs'!$A$4:$A$6,About!$B$2,'Override Calcs'!$B$4:$B$6,"N2O")</f>
        <v>1055736211.8077027</v>
      </c>
      <c r="N12" s="25">
        <f>(ABS(N$2)*'data from RPEpUACE'!$B12)+SUMIFS('Override Calcs'!$E$4:$E$6,'Override Calcs'!$A$4:$A$6,About!$B$2,'Override Calcs'!$B$4:$B$6,"N2O")</f>
        <v>1024609360.6931868</v>
      </c>
      <c r="O12" s="25">
        <f>(ABS(O$2)*'data from RPEpUACE'!$B12)+SUMIFS('Override Calcs'!$E$4:$E$6,'Override Calcs'!$A$4:$A$6,About!$B$2,'Override Calcs'!$B$4:$B$6,"N2O")</f>
        <v>993482509.57868481</v>
      </c>
      <c r="P12" s="25">
        <f>(ABS(P$2)*'data from RPEpUACE'!$B12)+SUMIFS('Override Calcs'!$E$4:$E$6,'Override Calcs'!$A$4:$A$6,About!$B$2,'Override Calcs'!$B$4:$B$6,"N2O")</f>
        <v>962355658.46416891</v>
      </c>
      <c r="Q12" s="25">
        <f>(ABS(Q$2)*'data from RPEpUACE'!$B12)+SUMIFS('Override Calcs'!$E$4:$E$6,'Override Calcs'!$A$4:$A$6,About!$B$2,'Override Calcs'!$B$4:$B$6,"N2O")</f>
        <v>931228807.34966695</v>
      </c>
      <c r="R12" s="25">
        <f>(ABS(R$2)*'data from RPEpUACE'!$B12)+SUMIFS('Override Calcs'!$E$4:$E$6,'Override Calcs'!$A$4:$A$6,About!$B$2,'Override Calcs'!$B$4:$B$6,"N2O")</f>
        <v>930862912.24550509</v>
      </c>
      <c r="S12" s="25">
        <f>(ABS(S$2)*'data from RPEpUACE'!$B12)+SUMIFS('Override Calcs'!$E$4:$E$6,'Override Calcs'!$A$4:$A$6,About!$B$2,'Override Calcs'!$B$4:$B$6,"N2O")</f>
        <v>930497017.14134443</v>
      </c>
      <c r="T12" s="25">
        <f>(ABS(T$2)*'data from RPEpUACE'!$B12)+SUMIFS('Override Calcs'!$E$4:$E$6,'Override Calcs'!$A$4:$A$6,About!$B$2,'Override Calcs'!$B$4:$B$6,"N2O")</f>
        <v>930131122.03718376</v>
      </c>
      <c r="U12" s="25">
        <f>(ABS(U$2)*'data from RPEpUACE'!$B12)+SUMIFS('Override Calcs'!$E$4:$E$6,'Override Calcs'!$A$4:$A$6,About!$B$2,'Override Calcs'!$B$4:$B$6,"N2O")</f>
        <v>929765226.9330231</v>
      </c>
      <c r="V12" s="25">
        <f>(ABS(V$2)*'data from RPEpUACE'!$B12)+SUMIFS('Override Calcs'!$E$4:$E$6,'Override Calcs'!$A$4:$A$6,About!$B$2,'Override Calcs'!$B$4:$B$6,"N2O")</f>
        <v>929399331.82886243</v>
      </c>
      <c r="W12" s="25">
        <f>(ABS(W$2)*'data from RPEpUACE'!$B12)+SUMIFS('Override Calcs'!$E$4:$E$6,'Override Calcs'!$A$4:$A$6,About!$B$2,'Override Calcs'!$B$4:$B$6,"N2O")</f>
        <v>929033436.72470176</v>
      </c>
      <c r="X12" s="25">
        <f>(ABS(X$2)*'data from RPEpUACE'!$B12)+SUMIFS('Override Calcs'!$E$4:$E$6,'Override Calcs'!$A$4:$A$6,About!$B$2,'Override Calcs'!$B$4:$B$6,"N2O")</f>
        <v>928667541.62054121</v>
      </c>
      <c r="Y12" s="25">
        <f>(ABS(Y$2)*'data from RPEpUACE'!$B12)+SUMIFS('Override Calcs'!$E$4:$E$6,'Override Calcs'!$A$4:$A$6,About!$B$2,'Override Calcs'!$B$4:$B$6,"N2O")</f>
        <v>928301646.51638043</v>
      </c>
      <c r="Z12" s="25">
        <f>(ABS(Z$2)*'data from RPEpUACE'!$B12)+SUMIFS('Override Calcs'!$E$4:$E$6,'Override Calcs'!$A$4:$A$6,About!$B$2,'Override Calcs'!$B$4:$B$6,"N2O")</f>
        <v>927935751.41221988</v>
      </c>
      <c r="AA12" s="25">
        <f>(ABS(AA$2)*'data from RPEpUACE'!$B12)+SUMIFS('Override Calcs'!$E$4:$E$6,'Override Calcs'!$A$4:$A$6,About!$B$2,'Override Calcs'!$B$4:$B$6,"N2O")</f>
        <v>927569856.30805933</v>
      </c>
      <c r="AB12" s="25">
        <f>(ABS(AB$2)*'data from RPEpUACE'!$B12)+SUMIFS('Override Calcs'!$E$4:$E$6,'Override Calcs'!$A$4:$A$6,About!$B$2,'Override Calcs'!$B$4:$B$6,"N2O")</f>
        <v>927203961.20389855</v>
      </c>
      <c r="AC12" s="25">
        <f>(ABS(AC$2)*'data from RPEpUACE'!$B12)+SUMIFS('Override Calcs'!$E$4:$E$6,'Override Calcs'!$A$4:$A$6,About!$B$2,'Override Calcs'!$B$4:$B$6,"N2O")</f>
        <v>926838066.099738</v>
      </c>
      <c r="AD12" s="25">
        <f>(ABS(AD$2)*'data from RPEpUACE'!$B12)+SUMIFS('Override Calcs'!$E$4:$E$6,'Override Calcs'!$A$4:$A$6,About!$B$2,'Override Calcs'!$B$4:$B$6,"N2O")</f>
        <v>926472170.99557734</v>
      </c>
      <c r="AE12" s="25">
        <f>(ABS(AE$2)*'data from RPEpUACE'!$B12)+SUMIFS('Override Calcs'!$E$4:$E$6,'Override Calcs'!$A$4:$A$6,About!$B$2,'Override Calcs'!$B$4:$B$6,"N2O")</f>
        <v>926106275.89141655</v>
      </c>
      <c r="AF12" s="25">
        <f>(ABS(AF$2)*'data from RPEpUACE'!$B12)+SUMIFS('Override Calcs'!$E$4:$E$6,'Override Calcs'!$A$4:$A$6,About!$B$2,'Override Calcs'!$B$4:$B$6,"N2O")</f>
        <v>925740380.787256</v>
      </c>
      <c r="AG12" s="25">
        <f>(ABS(AG$2)*'data from RPEpUACE'!$B12)+SUMIFS('Override Calcs'!$E$4:$E$6,'Override Calcs'!$A$4:$A$6,About!$B$2,'Override Calcs'!$B$4:$B$6,"N2O")</f>
        <v>925374485.68309522</v>
      </c>
      <c r="AH12" s="25">
        <f>(ABS(AH$2)*'data from RPEpUACE'!$B12)+SUMIFS('Override Calcs'!$E$4:$E$6,'Override Calcs'!$A$4:$A$6,About!$B$2,'Override Calcs'!$B$4:$B$6,"N2O")</f>
        <v>925008590.57893467</v>
      </c>
      <c r="AI12" s="25">
        <f>(ABS(AI$2)*'data from RPEpUACE'!$B12)+SUMIFS('Override Calcs'!$E$4:$E$6,'Override Calcs'!$A$4:$A$6,About!$B$2,'Override Calcs'!$B$4:$B$6,"N2O")</f>
        <v>924642695.474774</v>
      </c>
      <c r="AJ12" s="25">
        <f>(ABS(AJ$2)*'data from RPEpUACE'!$B12)+SUMIFS('Override Calcs'!$E$4:$E$6,'Override Calcs'!$A$4:$A$6,About!$B$2,'Override Calcs'!$B$4:$B$6,"N2O")</f>
        <v>924276800.37061322</v>
      </c>
      <c r="AK12" s="25">
        <f>(ABS(AK$2)*'data from RPEpUACE'!$B12)+SUMIFS('Override Calcs'!$E$4:$E$6,'Override Calcs'!$A$4:$A$6,About!$B$2,'Override Calcs'!$B$4:$B$6,"N2O")</f>
        <v>923910905.26645267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2021-06-01T20:51:38Z</dcterms:modified>
</cp:coreProperties>
</file>