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South Dakota\SD-eps\InputData\elec\EIaE\"/>
    </mc:Choice>
  </mc:AlternateContent>
  <xr:revisionPtr revIDLastSave="0" documentId="13_ncr:1_{00B53B97-6C24-4C36-BDCC-D449BBA10956}" xr6:coauthVersionLast="47" xr6:coauthVersionMax="47" xr10:uidLastSave="{00000000-0000-0000-0000-000000000000}"/>
  <bookViews>
    <workbookView xWindow="10575" yWindow="115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3" i="2" l="1"/>
  <c r="C43" i="4" s="1"/>
  <c r="D43" i="4" s="1"/>
  <c r="R9" i="2"/>
  <c r="C8" i="4" s="1"/>
  <c r="D8" i="4" s="1"/>
  <c r="R15" i="2"/>
  <c r="C16" i="4" s="1"/>
  <c r="D16" i="4" s="1"/>
  <c r="R8" i="2"/>
  <c r="C7" i="4" s="1"/>
  <c r="D7" i="4" s="1"/>
  <c r="R44" i="2"/>
  <c r="C44" i="4" s="1"/>
  <c r="D44" i="4" s="1"/>
  <c r="R24" i="2"/>
  <c r="C22" i="4" s="1"/>
  <c r="D22" i="4" s="1"/>
  <c r="R39" i="2"/>
  <c r="C39" i="4" s="1"/>
  <c r="D39" i="4" s="1"/>
  <c r="R11" i="2"/>
  <c r="C11" i="4" s="1"/>
  <c r="D11" i="4" s="1"/>
  <c r="R26" i="2"/>
  <c r="C26" i="4" s="1"/>
  <c r="D26" i="4" s="1"/>
  <c r="R18" i="2"/>
  <c r="C15" i="4" s="1"/>
  <c r="D15" i="4" s="1"/>
  <c r="R36" i="2"/>
  <c r="C30" i="4" s="1"/>
  <c r="D30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19" i="8" l="1"/>
  <c r="C21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<sst xmlns="http://schemas.openxmlformats.org/spreadsheetml/2006/main" count="54856" uniqueCount="4506">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</sst>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125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SD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SD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1494.105</v>
      </c>
      <c r="R18" s="1">
        <f t="shared" si="3"/>
        <v>0.17537331458501335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1231.6953899999999</v>
      </c>
      <c r="R26" s="1">
        <f t="shared" si="3"/>
        <v>0.14457250534827248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1048.4092000000001</v>
      </c>
      <c r="R30" s="1">
        <f t="shared" si="3"/>
        <v>0.12305895264751954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2260.3591000000001</v>
      </c>
      <c r="R37" s="1">
        <f t="shared" si="5"/>
        <v>0.26531379489353002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2485</v>
      </c>
      <c r="R53" s="1">
        <f t="shared" si="5"/>
        <v>0.29168143252566464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8519.5686900000001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>
        <f t="shared" si="0"/>
        <v>2063</v>
      </c>
      <c r="M64" s="1" t="str">
        <f t="shared" si="1"/>
        <v>WY</v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>
        <f t="shared" si="0"/>
        <v>422</v>
      </c>
      <c r="M65" s="1" t="str">
        <f t="shared" si="1"/>
        <v>WY</v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>
        <f t="shared" si="6"/>
        <v>2054.0320000000002</v>
      </c>
      <c r="M87" s="1" t="str">
        <f t="shared" si="7"/>
        <v>ND</v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>
        <f t="shared" si="6"/>
        <v>206.3271</v>
      </c>
      <c r="M88" s="1" t="str">
        <f t="shared" si="7"/>
        <v>ND</v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>
        <f t="shared" si="6"/>
        <v>314.58679999999998</v>
      </c>
      <c r="M91" s="1" t="str">
        <f t="shared" si="7"/>
        <v>NE</v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>
        <f t="shared" si="6"/>
        <v>733.82240000000002</v>
      </c>
      <c r="M92" s="1" t="str">
        <f t="shared" si="7"/>
        <v>NE</v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>
        <f t="shared" si="6"/>
        <v>84.395390000000006</v>
      </c>
      <c r="M93" s="1" t="str">
        <f t="shared" si="7"/>
        <v>MN</v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>
        <f t="shared" si="6"/>
        <v>1147.3</v>
      </c>
      <c r="M94" s="1" t="str">
        <f t="shared" si="7"/>
        <v>MN</v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>
        <f t="shared" si="6"/>
        <v>1494.105</v>
      </c>
      <c r="M95" s="1" t="str">
        <f t="shared" si="7"/>
        <v>IA</v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8519.5686900000001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0.17537331458501335</v>
      </c>
      <c r="D15" s="1">
        <f t="shared" si="0"/>
        <v>0.17537331458501335</v>
      </c>
      <c r="E15" s="1">
        <f t="shared" si="1"/>
        <v>0.20501248285971163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0.14457250534827248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0.26531379489353002</v>
      </c>
      <c r="D31" s="1">
        <f t="shared" si="0"/>
        <v>0.26531379489353002</v>
      </c>
      <c r="E31" s="1">
        <f t="shared" si="1"/>
        <v>0.31015345725069071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0.12305895264751954</v>
      </c>
      <c r="D32" s="1">
        <f t="shared" si="0"/>
        <v>0.12305895264751954</v>
      </c>
      <c r="E32" s="1">
        <f t="shared" si="1"/>
        <v>0.1438566721515315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0.29168143252566464</v>
      </c>
      <c r="D53" s="1">
        <f t="shared" si="2"/>
        <v>0.29168143252566464</v>
      </c>
      <c r="E53" s="1">
        <f t="shared" si="3"/>
        <v>0.34097738773806618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0.85542749465172752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0.60470259059154108</v>
      </c>
      <c r="C60" s="1">
        <f>SUMIFS('ReEDs Generation Data'!H$729:H$1448,'ReEDs Generation Data'!$E$729:$E$1448,Calculations!$A60)</f>
        <v>0.58226422852724846</v>
      </c>
      <c r="D60" s="1">
        <f>SUMIFS('ReEDs Generation Data'!I$729:I$1448,'ReEDs Generation Data'!$E$729:$E$1448,Calculations!$A60)</f>
        <v>0.5867869050191743</v>
      </c>
      <c r="E60" s="1">
        <f>SUMIFS('ReEDs Generation Data'!J$729:J$1448,'ReEDs Generation Data'!$E$729:$E$1448,Calculations!$A60)</f>
        <v>0.59100833666909725</v>
      </c>
      <c r="F60" s="1">
        <f>SUMIFS('ReEDs Generation Data'!K$729:K$1448,'ReEDs Generation Data'!$E$729:$E$1448,Calculations!$A60)</f>
        <v>0.59895872756655977</v>
      </c>
      <c r="G60" s="1">
        <f>SUMIFS('ReEDs Generation Data'!L$729:L$1448,'ReEDs Generation Data'!$E$729:$E$1448,Calculations!$A60)</f>
        <v>0.60661646744034559</v>
      </c>
      <c r="H60" s="1">
        <f>SUMIFS('ReEDs Generation Data'!M$729:M$1448,'ReEDs Generation Data'!$E$729:$E$1448,Calculations!$A60)</f>
        <v>0.60523399465447802</v>
      </c>
      <c r="I60" s="1">
        <f>SUMIFS('ReEDs Generation Data'!N$729:N$1448,'ReEDs Generation Data'!$E$729:$E$1448,Calculations!$A60)</f>
        <v>0.60380805977887697</v>
      </c>
      <c r="J60" s="1">
        <f>SUMIFS('ReEDs Generation Data'!O$729:O$1448,'ReEDs Generation Data'!$E$729:$E$1448,Calculations!$A60)</f>
        <v>0.59144236639230274</v>
      </c>
      <c r="K60" s="1">
        <f>SUMIFS('ReEDs Generation Data'!P$729:P$1448,'ReEDs Generation Data'!$E$729:$E$1448,Calculations!$A60)</f>
        <v>0.5789702354281262</v>
      </c>
      <c r="L60" s="1">
        <f>SUMIFS('ReEDs Generation Data'!Q$729:Q$1448,'ReEDs Generation Data'!$E$729:$E$1448,Calculations!$A60)</f>
        <v>0.57952536379531572</v>
      </c>
      <c r="M60" s="1">
        <f>SUMIFS('ReEDs Generation Data'!R$729:R$1448,'ReEDs Generation Data'!$E$729:$E$1448,Calculations!$A60)</f>
        <v>0.58009609627267311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2.3893338722071784E-2</v>
      </c>
      <c r="C61" s="1">
        <f>SUMIFS('ReEDs Generation Data'!H$729:H$1448,'ReEDs Generation Data'!$E$729:$E$1448,Calculations!$A61)</f>
        <v>2.1569851899399244E-2</v>
      </c>
      <c r="D61" s="1">
        <f>SUMIFS('ReEDs Generation Data'!I$729:I$1448,'ReEDs Generation Data'!$E$729:$E$1448,Calculations!$A61)</f>
        <v>2.0801695881963993E-2</v>
      </c>
      <c r="E61" s="1">
        <f>SUMIFS('ReEDs Generation Data'!J$729:J$1448,'ReEDs Generation Data'!$E$729:$E$1448,Calculations!$A61)</f>
        <v>2.0109596669664567E-2</v>
      </c>
      <c r="F61" s="1">
        <f>SUMIFS('ReEDs Generation Data'!K$729:K$1448,'ReEDs Generation Data'!$E$729:$E$1448,Calculations!$A61)</f>
        <v>1.826686487124575E-2</v>
      </c>
      <c r="G61" s="1">
        <f>SUMIFS('ReEDs Generation Data'!L$729:L$1448,'ReEDs Generation Data'!$E$729:$E$1448,Calculations!$A61)</f>
        <v>1.6417332901806175E-2</v>
      </c>
      <c r="H61" s="1">
        <f>SUMIFS('ReEDs Generation Data'!M$729:M$1448,'ReEDs Generation Data'!$E$729:$E$1448,Calculations!$A61)</f>
        <v>1.4791512015896464E-2</v>
      </c>
      <c r="I61" s="1">
        <f>SUMIFS('ReEDs Generation Data'!N$729:N$1448,'ReEDs Generation Data'!$E$729:$E$1448,Calculations!$A61)</f>
        <v>1.3156523329194134E-2</v>
      </c>
      <c r="J61" s="1">
        <f>SUMIFS('ReEDs Generation Data'!O$729:O$1448,'ReEDs Generation Data'!$E$729:$E$1448,Calculations!$A61)</f>
        <v>1.1638036968181987E-2</v>
      </c>
      <c r="K61" s="1">
        <f>SUMIFS('ReEDs Generation Data'!P$729:P$1448,'ReEDs Generation Data'!$E$729:$E$1448,Calculations!$A61)</f>
        <v>1.0140938700057512E-2</v>
      </c>
      <c r="L61" s="1">
        <f>SUMIFS('ReEDs Generation Data'!Q$729:Q$1448,'ReEDs Generation Data'!$E$729:$E$1448,Calculations!$A61)</f>
        <v>9.6145378041033302E-3</v>
      </c>
      <c r="M61" s="1">
        <f>SUMIFS('ReEDs Generation Data'!R$729:R$1448,'ReEDs Generation Data'!$E$729:$E$1448,Calculations!$A61)</f>
        <v>9.0836854443934051E-3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4.8747774472228084E-2</v>
      </c>
      <c r="C62" s="1">
        <f>SUMIFS('ReEDs Generation Data'!H$729:H$1448,'ReEDs Generation Data'!$E$729:$E$1448,Calculations!$A62)</f>
        <v>4.1707759303049805E-2</v>
      </c>
      <c r="D62" s="1">
        <f>SUMIFS('ReEDs Generation Data'!I$729:I$1448,'ReEDs Generation Data'!$E$729:$E$1448,Calculations!$A62)</f>
        <v>4.1995390715492797E-2</v>
      </c>
      <c r="E62" s="1">
        <f>SUMIFS('ReEDs Generation Data'!J$729:J$1448,'ReEDs Generation Data'!$E$729:$E$1448,Calculations!$A62)</f>
        <v>4.2287016892492889E-2</v>
      </c>
      <c r="F62" s="1">
        <f>SUMIFS('ReEDs Generation Data'!K$729:K$1448,'ReEDs Generation Data'!$E$729:$E$1448,Calculations!$A62)</f>
        <v>4.1158698173653425E-2</v>
      </c>
      <c r="G62" s="1">
        <f>SUMIFS('ReEDs Generation Data'!L$729:L$1448,'ReEDs Generation Data'!$E$729:$E$1448,Calculations!$A62)</f>
        <v>4.0089027078440836E-2</v>
      </c>
      <c r="H62" s="1">
        <f>SUMIFS('ReEDs Generation Data'!M$729:M$1448,'ReEDs Generation Data'!$E$729:$E$1448,Calculations!$A62)</f>
        <v>4.0484260306466492E-2</v>
      </c>
      <c r="I62" s="1">
        <f>SUMIFS('ReEDs Generation Data'!N$729:N$1448,'ReEDs Generation Data'!$E$729:$E$1448,Calculations!$A62)</f>
        <v>4.0887364251265858E-2</v>
      </c>
      <c r="J62" s="1">
        <f>SUMIFS('ReEDs Generation Data'!O$729:O$1448,'ReEDs Generation Data'!$E$729:$E$1448,Calculations!$A62)</f>
        <v>4.1276089368400111E-2</v>
      </c>
      <c r="K62" s="1">
        <f>SUMIFS('ReEDs Generation Data'!P$729:P$1448,'ReEDs Generation Data'!$E$729:$E$1448,Calculations!$A62)</f>
        <v>4.1672276821055822E-2</v>
      </c>
      <c r="L62" s="1">
        <f>SUMIFS('ReEDs Generation Data'!Q$729:Q$1448,'ReEDs Generation Data'!$E$729:$E$1448,Calculations!$A62)</f>
        <v>4.091472407401972E-2</v>
      </c>
      <c r="M62" s="1">
        <f>SUMIFS('ReEDs Generation Data'!R$729:R$1448,'ReEDs Generation Data'!$E$729:$E$1448,Calculations!$A62)</f>
        <v>4.0184222397911015E-2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7.3461177093247232E-2</v>
      </c>
      <c r="C63" s="1">
        <f>SUMIFS('ReEDs Generation Data'!H$729:H$1448,'ReEDs Generation Data'!$E$729:$E$1448,Calculations!$A63)</f>
        <v>7.5942162356840717E-2</v>
      </c>
      <c r="D63" s="1">
        <f>SUMIFS('ReEDs Generation Data'!I$729:I$1448,'ReEDs Generation Data'!$E$729:$E$1448,Calculations!$A63)</f>
        <v>7.564287425353014E-2</v>
      </c>
      <c r="E63" s="1">
        <f>SUMIFS('ReEDs Generation Data'!J$729:J$1448,'ReEDs Generation Data'!$E$729:$E$1448,Calculations!$A63)</f>
        <v>7.5363994135574389E-2</v>
      </c>
      <c r="F63" s="1">
        <f>SUMIFS('ReEDs Generation Data'!K$729:K$1448,'ReEDs Generation Data'!$E$729:$E$1448,Calculations!$A63)</f>
        <v>7.3900596203786389E-2</v>
      </c>
      <c r="G63" s="1">
        <f>SUMIFS('ReEDs Generation Data'!L$729:L$1448,'ReEDs Generation Data'!$E$729:$E$1448,Calculations!$A63)</f>
        <v>7.2496524401227808E-2</v>
      </c>
      <c r="H63" s="1">
        <f>SUMIFS('ReEDs Generation Data'!M$729:M$1448,'ReEDs Generation Data'!$E$729:$E$1448,Calculations!$A63)</f>
        <v>7.1514567206245008E-2</v>
      </c>
      <c r="I63" s="1">
        <f>SUMIFS('ReEDs Generation Data'!N$729:N$1448,'ReEDs Generation Data'!$E$729:$E$1448,Calculations!$A63)</f>
        <v>7.0518809521042156E-2</v>
      </c>
      <c r="J63" s="1">
        <f>SUMIFS('ReEDs Generation Data'!O$729:O$1448,'ReEDs Generation Data'!$E$729:$E$1448,Calculations!$A63)</f>
        <v>7.5302006313585593E-2</v>
      </c>
      <c r="K63" s="1">
        <f>SUMIFS('ReEDs Generation Data'!P$729:P$1448,'ReEDs Generation Data'!$E$729:$E$1448,Calculations!$A63)</f>
        <v>7.9967242470024111E-2</v>
      </c>
      <c r="L63" s="1">
        <f>SUMIFS('ReEDs Generation Data'!Q$729:Q$1448,'ReEDs Generation Data'!$E$729:$E$1448,Calculations!$A63)</f>
        <v>8.3975156460689176E-2</v>
      </c>
      <c r="M63" s="1">
        <f>SUMIFS('ReEDs Generation Data'!R$729:R$1448,'ReEDs Generation Data'!$E$729:$E$1448,Calculations!$A63)</f>
        <v>8.787454631559749E-2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0.24420198045813454</v>
      </c>
      <c r="C64" s="1">
        <f>SUMIFS('ReEDs Generation Data'!H$729:H$1448,'ReEDs Generation Data'!$E$729:$E$1448,Calculations!$A64)</f>
        <v>0.27373216610888618</v>
      </c>
      <c r="D64" s="1">
        <f>SUMIFS('ReEDs Generation Data'!I$729:I$1448,'ReEDs Generation Data'!$E$729:$E$1448,Calculations!$A64)</f>
        <v>0.27003856424526457</v>
      </c>
      <c r="E64" s="1">
        <f>SUMIFS('ReEDs Generation Data'!J$729:J$1448,'ReEDs Generation Data'!$E$729:$E$1448,Calculations!$A64)</f>
        <v>0.26654558420635521</v>
      </c>
      <c r="F64" s="1">
        <f>SUMIFS('ReEDs Generation Data'!K$729:K$1448,'ReEDs Generation Data'!$E$729:$E$1448,Calculations!$A64)</f>
        <v>0.26314048708584115</v>
      </c>
      <c r="G64" s="1">
        <f>SUMIFS('ReEDs Generation Data'!L$729:L$1448,'ReEDs Generation Data'!$E$729:$E$1448,Calculations!$A64)</f>
        <v>0.25991386476319628</v>
      </c>
      <c r="H64" s="1">
        <f>SUMIFS('ReEDs Generation Data'!M$729:M$1448,'ReEDs Generation Data'!$E$729:$E$1448,Calculations!$A64)</f>
        <v>0.26134982221367142</v>
      </c>
      <c r="I64" s="1">
        <f>SUMIFS('ReEDs Generation Data'!N$729:N$1448,'ReEDs Generation Data'!$E$729:$E$1448,Calculations!$A64)</f>
        <v>0.26281748010057721</v>
      </c>
      <c r="J64" s="1">
        <f>SUMIFS('ReEDs Generation Data'!O$729:O$1448,'ReEDs Generation Data'!$E$729:$E$1448,Calculations!$A64)</f>
        <v>0.26629094040426771</v>
      </c>
      <c r="K64" s="1">
        <f>SUMIFS('ReEDs Generation Data'!P$729:P$1448,'ReEDs Generation Data'!$E$729:$E$1448,Calculations!$A64)</f>
        <v>0.27014748685684109</v>
      </c>
      <c r="L64" s="1">
        <f>SUMIFS('ReEDs Generation Data'!Q$729:Q$1448,'ReEDs Generation Data'!$E$729:$E$1448,Calculations!$A64)</f>
        <v>0.26686736666043509</v>
      </c>
      <c r="M64" s="1">
        <f>SUMIFS('ReEDs Generation Data'!R$729:R$1448,'ReEDs Generation Data'!$E$729:$E$1448,Calculations!$A64)</f>
        <v>0.26365682825893544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3.2069914630805055E-3</v>
      </c>
      <c r="C65" s="1">
        <f>SUMIFS('ReEDs Generation Data'!H$729:H$1448,'ReEDs Generation Data'!$E$729:$E$1448,Calculations!$A65)</f>
        <v>3.1843124619966093E-3</v>
      </c>
      <c r="D65" s="1">
        <f>SUMIFS('ReEDs Generation Data'!I$729:I$1448,'ReEDs Generation Data'!$E$729:$E$1448,Calculations!$A65)</f>
        <v>3.1564360083306407E-3</v>
      </c>
      <c r="E65" s="1">
        <f>SUMIFS('ReEDs Generation Data'!J$729:J$1448,'ReEDs Generation Data'!$E$729:$E$1448,Calculations!$A65)</f>
        <v>3.1322937985274113E-3</v>
      </c>
      <c r="F65" s="1">
        <f>SUMIFS('ReEDs Generation Data'!K$729:K$1448,'ReEDs Generation Data'!$E$729:$E$1448,Calculations!$A65)</f>
        <v>3.1118493453163761E-3</v>
      </c>
      <c r="G65" s="1">
        <f>SUMIFS('ReEDs Generation Data'!L$729:L$1448,'ReEDs Generation Data'!$E$729:$E$1448,Calculations!$A65)</f>
        <v>3.0924334609877353E-3</v>
      </c>
      <c r="H65" s="1">
        <f>SUMIFS('ReEDs Generation Data'!M$729:M$1448,'ReEDs Generation Data'!$E$729:$E$1448,Calculations!$A65)</f>
        <v>5.2851842393948946E-3</v>
      </c>
      <c r="I65" s="1">
        <f>SUMIFS('ReEDs Generation Data'!N$729:N$1448,'ReEDs Generation Data'!$E$729:$E$1448,Calculations!$A65)</f>
        <v>7.5053696797309595E-3</v>
      </c>
      <c r="J65" s="1">
        <f>SUMIFS('ReEDs Generation Data'!O$729:O$1448,'ReEDs Generation Data'!$E$729:$E$1448,Calculations!$A65)</f>
        <v>1.2799766219715377E-2</v>
      </c>
      <c r="K65" s="1">
        <f>SUMIFS('ReEDs Generation Data'!P$729:P$1448,'ReEDs Generation Data'!$E$729:$E$1448,Calculations!$A65)</f>
        <v>1.7907641385845587E-2</v>
      </c>
      <c r="L65" s="1">
        <f>SUMIFS('ReEDs Generation Data'!Q$729:Q$1448,'ReEDs Generation Data'!$E$729:$E$1448,Calculations!$A65)</f>
        <v>1.7911327654770014E-2</v>
      </c>
      <c r="M65" s="1">
        <f>SUMIFS('ReEDs Generation Data'!R$729:R$1448,'ReEDs Generation Data'!$E$729:$E$1448,Calculations!$A65)</f>
        <v>1.7915924077850691E-2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5.4668265463548241E-7</v>
      </c>
      <c r="K67" s="1">
        <f>SUMIFS('ReEDs Generation Data'!P$729:P$1448,'ReEDs Generation Data'!$E$729:$E$1448,Calculations!$A67)</f>
        <v>1.0733440051313835E-6</v>
      </c>
      <c r="L67" s="1">
        <f>SUMIFS('ReEDs Generation Data'!Q$729:Q$1448,'ReEDs Generation Data'!$E$729:$E$1448,Calculations!$A67)</f>
        <v>1.6337135910995393E-6</v>
      </c>
      <c r="M67" s="1">
        <f>SUMIFS('ReEDs Generation Data'!R$729:R$1448,'ReEDs Generation Data'!$E$729:$E$1448,Calculations!$A67)</f>
        <v>2.1988754993812542E-6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1.2226314535051827E-3</v>
      </c>
      <c r="C70" s="1">
        <f>SUMIFS('ReEDs Generation Data'!H$729:H$1448,'ReEDs Generation Data'!$E$729:$E$1448,Calculations!$A70)</f>
        <v>1.0386085403640045E-3</v>
      </c>
      <c r="D70" s="1">
        <f>SUMIFS('ReEDs Generation Data'!I$729:I$1448,'ReEDs Generation Data'!$E$729:$E$1448,Calculations!$A70)</f>
        <v>1.0160796811085802E-3</v>
      </c>
      <c r="E70" s="1">
        <f>SUMIFS('ReEDs Generation Data'!J$729:J$1448,'ReEDs Generation Data'!$E$729:$E$1448,Calculations!$A70)</f>
        <v>9.8993089120549133E-4</v>
      </c>
      <c r="F70" s="1">
        <f>SUMIFS('ReEDs Generation Data'!K$729:K$1448,'ReEDs Generation Data'!$E$729:$E$1448,Calculations!$A70)</f>
        <v>9.0775240213293866E-4</v>
      </c>
      <c r="G70" s="1">
        <f>SUMIFS('ReEDs Generation Data'!L$729:L$1448,'ReEDs Generation Data'!$E$729:$E$1448,Calculations!$A70)</f>
        <v>8.2703817331638001E-4</v>
      </c>
      <c r="H70" s="1">
        <f>SUMIFS('ReEDs Generation Data'!M$729:M$1448,'ReEDs Generation Data'!$E$729:$E$1448,Calculations!$A70)</f>
        <v>7.8929617737145442E-4</v>
      </c>
      <c r="I70" s="1">
        <f>SUMIFS('ReEDs Generation Data'!N$729:N$1448,'ReEDs Generation Data'!$E$729:$E$1448,Calculations!$A70)</f>
        <v>7.509074617559361E-4</v>
      </c>
      <c r="J70" s="1">
        <f>SUMIFS('ReEDs Generation Data'!O$729:O$1448,'ReEDs Generation Data'!$E$729:$E$1448,Calculations!$A70)</f>
        <v>6.9542678499248277E-4</v>
      </c>
      <c r="K70" s="1">
        <f>SUMIFS('ReEDs Generation Data'!P$729:P$1448,'ReEDs Generation Data'!$E$729:$E$1448,Calculations!$A70)</f>
        <v>6.3874204879446183E-4</v>
      </c>
      <c r="L70" s="1">
        <f>SUMIFS('ReEDs Generation Data'!Q$729:Q$1448,'ReEDs Generation Data'!$E$729:$E$1448,Calculations!$A70)</f>
        <v>6.4104051001336168E-4</v>
      </c>
      <c r="M70" s="1">
        <f>SUMIFS('ReEDs Generation Data'!R$729:R$1448,'ReEDs Generation Data'!$E$729:$E$1448,Calculations!$A70)</f>
        <v>6.4292743007517855E-4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5.6351574619162379E-4</v>
      </c>
      <c r="C73" s="1">
        <f>SUMIFS('ReEDs Generation Data'!H$729:H$1448,'ReEDs Generation Data'!$E$729:$E$1448,Calculations!$A73)</f>
        <v>5.60910802214947E-4</v>
      </c>
      <c r="D73" s="1">
        <f>SUMIFS('ReEDs Generation Data'!I$729:I$1448,'ReEDs Generation Data'!$E$729:$E$1448,Calculations!$A73)</f>
        <v>5.620541951350278E-4</v>
      </c>
      <c r="E73" s="1">
        <f>SUMIFS('ReEDs Generation Data'!J$729:J$1448,'ReEDs Generation Data'!$E$729:$E$1448,Calculations!$A73)</f>
        <v>5.632467370829473E-4</v>
      </c>
      <c r="F73" s="1">
        <f>SUMIFS('ReEDs Generation Data'!K$729:K$1448,'ReEDs Generation Data'!$E$729:$E$1448,Calculations!$A73)</f>
        <v>5.5502435146428703E-4</v>
      </c>
      <c r="G73" s="1">
        <f>SUMIFS('ReEDs Generation Data'!L$729:L$1448,'ReEDs Generation Data'!$E$729:$E$1448,Calculations!$A73)</f>
        <v>5.4731178067941812E-4</v>
      </c>
      <c r="H73" s="1">
        <f>SUMIFS('ReEDs Generation Data'!M$729:M$1448,'ReEDs Generation Data'!$E$729:$E$1448,Calculations!$A73)</f>
        <v>5.5136318647622685E-4</v>
      </c>
      <c r="I73" s="1">
        <f>SUMIFS('ReEDs Generation Data'!N$729:N$1448,'ReEDs Generation Data'!$E$729:$E$1448,Calculations!$A73)</f>
        <v>5.5548587755670481E-4</v>
      </c>
      <c r="J73" s="1">
        <f>SUMIFS('ReEDs Generation Data'!O$729:O$1448,'ReEDs Generation Data'!$E$729:$E$1448,Calculations!$A73)</f>
        <v>5.5482086589943172E-4</v>
      </c>
      <c r="K73" s="1">
        <f>SUMIFS('ReEDs Generation Data'!P$729:P$1448,'ReEDs Generation Data'!$E$729:$E$1448,Calculations!$A73)</f>
        <v>5.5436294525003577E-4</v>
      </c>
      <c r="L73" s="1">
        <f>SUMIFS('ReEDs Generation Data'!Q$729:Q$1448,'ReEDs Generation Data'!$E$729:$E$1448,Calculations!$A73)</f>
        <v>5.4884932706247163E-4</v>
      </c>
      <c r="M73" s="1">
        <f>SUMIFS('ReEDs Generation Data'!R$729:R$1448,'ReEDs Generation Data'!$E$729:$E$1448,Calculations!$A73)</f>
        <v>5.4357092706440154E-4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5.4668265463548241E-7</v>
      </c>
      <c r="P864" s="44">
        <f>P138/SUMIFS(P$3:P$722,$B$3:$B$722,$B864)*SUMIFS(Calculations!$E$3:$E$53,Calculations!$A$3:$A$53,$B864)</f>
        <v>1.0733440051313835E-6</v>
      </c>
      <c r="Q864" s="44">
        <f>Q138/SUMIFS(Q$3:Q$722,$B$3:$B$722,$B864)*SUMIFS(Calculations!$E$3:$E$53,Calculations!$A$3:$A$53,$B864)</f>
        <v>1.6337135910995393E-6</v>
      </c>
      <c r="R864" s="44">
        <f>R138/SUMIFS(R$3:R$722,$B$3:$B$722,$B864)*SUMIFS(Calculations!$E$3:$E$53,Calculations!$A$3:$A$53,$B864)</f>
        <v>2.1988754993812542E-6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0.10264753402967756</v>
      </c>
      <c r="G865" s="44">
        <f>G139/SUMIFS(G$3:G$722,$B$3:$B$722,$B865)*SUMIFS(Calculations!$E$3:$E$53,Calculations!$A$3:$A$53,$B865)</f>
        <v>0.10192445392587196</v>
      </c>
      <c r="H865" s="44">
        <f>H139/SUMIFS(H$3:H$722,$B$3:$B$722,$B865)*SUMIFS(Calculations!$E$3:$E$53,Calculations!$A$3:$A$53,$B865)</f>
        <v>0.10120735765720724</v>
      </c>
      <c r="I865" s="44">
        <f>I139/SUMIFS(I$3:I$722,$B$3:$B$722,$B865)*SUMIFS(Calculations!$E$3:$E$53,Calculations!$A$3:$A$53,$B865)</f>
        <v>0.10162191717836611</v>
      </c>
      <c r="J865" s="44">
        <f>J139/SUMIFS(J$3:J$722,$B$3:$B$722,$B865)*SUMIFS(Calculations!$E$3:$E$53,Calculations!$A$3:$A$53,$B865)</f>
        <v>0.10203145003707059</v>
      </c>
      <c r="K865" s="44">
        <f>K139/SUMIFS(K$3:K$722,$B$3:$B$722,$B865)*SUMIFS(Calculations!$E$3:$E$53,Calculations!$A$3:$A$53,$B865)</f>
        <v>0.10303601075129937</v>
      </c>
      <c r="L865" s="44">
        <f>L139/SUMIFS(L$3:L$722,$B$3:$B$722,$B865)*SUMIFS(Calculations!$E$3:$E$53,Calculations!$A$3:$A$53,$B865)</f>
        <v>0.1040530623973813</v>
      </c>
      <c r="M865" s="44">
        <f>M139/SUMIFS(M$3:M$722,$B$3:$B$722,$B865)*SUMIFS(Calculations!$E$3:$E$53,Calculations!$A$3:$A$53,$B865)</f>
        <v>0.10418093621424553</v>
      </c>
      <c r="N865" s="44">
        <f>N139/SUMIFS(N$3:N$722,$B$3:$B$722,$B865)*SUMIFS(Calculations!$E$3:$E$53,Calculations!$A$3:$A$53,$B865)</f>
        <v>0.10430969476784603</v>
      </c>
      <c r="O865" s="44">
        <f>O139/SUMIFS(O$3:O$722,$B$3:$B$722,$B865)*SUMIFS(Calculations!$E$3:$E$53,Calculations!$A$3:$A$53,$B865)</f>
        <v>0.10200044591948</v>
      </c>
      <c r="P865" s="44">
        <f>P139/SUMIFS(P$3:P$722,$B$3:$B$722,$B865)*SUMIFS(Calculations!$E$3:$E$53,Calculations!$A$3:$A$53,$B865)</f>
        <v>9.9775769305361889E-2</v>
      </c>
      <c r="Q865" s="44">
        <f>Q139/SUMIFS(Q$3:Q$722,$B$3:$B$722,$B865)*SUMIFS(Calculations!$E$3:$E$53,Calculations!$A$3:$A$53,$B865)</f>
        <v>0.10056094507618452</v>
      </c>
      <c r="R865" s="44">
        <f>R139/SUMIFS(R$3:R$722,$B$3:$B$722,$B865)*SUMIFS(Calculations!$E$3:$E$53,Calculations!$A$3:$A$53,$B865)</f>
        <v>0.10135283572850826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2.9938384431004213E-3</v>
      </c>
      <c r="G868" s="44">
        <f>G142/SUMIFS(G$3:G$722,$B$3:$B$722,$B868)*SUMIFS(Calculations!$E$3:$E$53,Calculations!$A$3:$A$53,$B868)</f>
        <v>3.0795235886250725E-3</v>
      </c>
      <c r="H868" s="44">
        <f>H142/SUMIFS(H$3:H$722,$B$3:$B$722,$B868)*SUMIFS(Calculations!$E$3:$E$53,Calculations!$A$3:$A$53,$B868)</f>
        <v>3.1644996484175365E-3</v>
      </c>
      <c r="I868" s="44">
        <f>I142/SUMIFS(I$3:I$722,$B$3:$B$722,$B868)*SUMIFS(Calculations!$E$3:$E$53,Calculations!$A$3:$A$53,$B868)</f>
        <v>3.1451973566375704E-3</v>
      </c>
      <c r="J868" s="44">
        <f>J142/SUMIFS(J$3:J$722,$B$3:$B$722,$B868)*SUMIFS(Calculations!$E$3:$E$53,Calculations!$A$3:$A$53,$B868)</f>
        <v>3.1261291111173641E-3</v>
      </c>
      <c r="K868" s="44">
        <f>K142/SUMIFS(K$3:K$722,$B$3:$B$722,$B868)*SUMIFS(Calculations!$E$3:$E$53,Calculations!$A$3:$A$53,$B868)</f>
        <v>3.1454445181942408E-3</v>
      </c>
      <c r="L868" s="44">
        <f>L142/SUMIFS(L$3:L$722,$B$3:$B$722,$B868)*SUMIFS(Calculations!$E$3:$E$53,Calculations!$A$3:$A$53,$B868)</f>
        <v>3.1650000973484204E-3</v>
      </c>
      <c r="M868" s="44">
        <f>M142/SUMIFS(M$3:M$722,$B$3:$B$722,$B868)*SUMIFS(Calculations!$E$3:$E$53,Calculations!$A$3:$A$53,$B868)</f>
        <v>3.1759113937337743E-3</v>
      </c>
      <c r="N868" s="44">
        <f>N142/SUMIFS(N$3:N$722,$B$3:$B$722,$B868)*SUMIFS(Calculations!$E$3:$E$53,Calculations!$A$3:$A$53,$B868)</f>
        <v>3.186898183484296E-3</v>
      </c>
      <c r="O868" s="44">
        <f>O142/SUMIFS(O$3:O$722,$B$3:$B$722,$B868)*SUMIFS(Calculations!$E$3:$E$53,Calculations!$A$3:$A$53,$B868)</f>
        <v>3.1274523231744804E-3</v>
      </c>
      <c r="P868" s="44">
        <f>P142/SUMIFS(P$3:P$722,$B$3:$B$722,$B868)*SUMIFS(Calculations!$E$3:$E$53,Calculations!$A$3:$A$53,$B868)</f>
        <v>3.0701835644043056E-3</v>
      </c>
      <c r="Q868" s="44">
        <f>Q142/SUMIFS(Q$3:Q$722,$B$3:$B$722,$B868)*SUMIFS(Calculations!$E$3:$E$53,Calculations!$A$3:$A$53,$B868)</f>
        <v>3.0832558855944147E-3</v>
      </c>
      <c r="R868" s="44">
        <f>R142/SUMIFS(R$3:R$722,$B$3:$B$722,$B868)*SUMIFS(Calculations!$E$3:$E$53,Calculations!$A$3:$A$53,$B868)</f>
        <v>3.0964400022461219E-3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6.4851088493297418E-2</v>
      </c>
      <c r="G870" s="44">
        <f>G144/SUMIFS(G$3:G$722,$B$3:$B$722,$B870)*SUMIFS(Calculations!$E$3:$E$53,Calculations!$A$3:$A$53,$B870)</f>
        <v>7.4171502258809432E-2</v>
      </c>
      <c r="H870" s="44">
        <f>H144/SUMIFS(H$3:H$722,$B$3:$B$722,$B870)*SUMIFS(Calculations!$E$3:$E$53,Calculations!$A$3:$A$53,$B870)</f>
        <v>8.3414785123991683E-2</v>
      </c>
      <c r="I870" s="44">
        <f>I144/SUMIFS(I$3:I$722,$B$3:$B$722,$B870)*SUMIFS(Calculations!$E$3:$E$53,Calculations!$A$3:$A$53,$B870)</f>
        <v>8.2807632402948139E-2</v>
      </c>
      <c r="J870" s="44">
        <f>J144/SUMIFS(J$3:J$722,$B$3:$B$722,$B870)*SUMIFS(Calculations!$E$3:$E$53,Calculations!$A$3:$A$53,$B870)</f>
        <v>8.2207841596493983E-2</v>
      </c>
      <c r="K870" s="44">
        <f>K144/SUMIFS(K$3:K$722,$B$3:$B$722,$B870)*SUMIFS(Calculations!$E$3:$E$53,Calculations!$A$3:$A$53,$B870)</f>
        <v>8.2764721926505191E-2</v>
      </c>
      <c r="L870" s="44">
        <f>L144/SUMIFS(L$3:L$722,$B$3:$B$722,$B870)*SUMIFS(Calculations!$E$3:$E$53,Calculations!$A$3:$A$53,$B870)</f>
        <v>8.3328526630677177E-2</v>
      </c>
      <c r="M870" s="44">
        <f>M144/SUMIFS(M$3:M$722,$B$3:$B$722,$B870)*SUMIFS(Calculations!$E$3:$E$53,Calculations!$A$3:$A$53,$B870)</f>
        <v>8.345909977697627E-2</v>
      </c>
      <c r="N870" s="44">
        <f>N144/SUMIFS(N$3:N$722,$B$3:$B$722,$B870)*SUMIFS(Calculations!$E$3:$E$53,Calculations!$A$3:$A$53,$B870)</f>
        <v>8.3590576336203273E-2</v>
      </c>
      <c r="O870" s="44">
        <f>O144/SUMIFS(O$3:O$722,$B$3:$B$722,$B870)*SUMIFS(Calculations!$E$3:$E$53,Calculations!$A$3:$A$53,$B870)</f>
        <v>8.1865060632587611E-2</v>
      </c>
      <c r="P870" s="44">
        <f>P144/SUMIFS(P$3:P$722,$B$3:$B$722,$B870)*SUMIFS(Calculations!$E$3:$E$53,Calculations!$A$3:$A$53,$B870)</f>
        <v>8.0202738949134808E-2</v>
      </c>
      <c r="Q870" s="44">
        <f>Q144/SUMIFS(Q$3:Q$722,$B$3:$B$722,$B870)*SUMIFS(Calculations!$E$3:$E$53,Calculations!$A$3:$A$53,$B870)</f>
        <v>7.983310101093774E-2</v>
      </c>
      <c r="R870" s="44">
        <f>R144/SUMIFS(R$3:R$722,$B$3:$B$722,$B870)*SUMIFS(Calculations!$E$3:$E$53,Calculations!$A$3:$A$53,$B870)</f>
        <v>7.9460301901643035E-2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1.9973784404158295E-2</v>
      </c>
      <c r="G871" s="44">
        <f>G145/SUMIFS(G$3:G$722,$B$3:$B$722,$B871)*SUMIFS(Calculations!$E$3:$E$53,Calculations!$A$3:$A$53,$B871)</f>
        <v>1.8238604352188659E-2</v>
      </c>
      <c r="H871" s="44">
        <f>H145/SUMIFS(H$3:H$722,$B$3:$B$722,$B871)*SUMIFS(Calculations!$E$3:$E$53,Calculations!$A$3:$A$53,$B871)</f>
        <v>1.6517783748523567E-2</v>
      </c>
      <c r="I871" s="44">
        <f>I145/SUMIFS(I$3:I$722,$B$3:$B$722,$B871)*SUMIFS(Calculations!$E$3:$E$53,Calculations!$A$3:$A$53,$B871)</f>
        <v>1.6701011403472549E-2</v>
      </c>
      <c r="J871" s="44">
        <f>J145/SUMIFS(J$3:J$722,$B$3:$B$722,$B871)*SUMIFS(Calculations!$E$3:$E$53,Calculations!$A$3:$A$53,$B871)</f>
        <v>1.6882017366416563E-2</v>
      </c>
      <c r="K871" s="44">
        <f>K145/SUMIFS(K$3:K$722,$B$3:$B$722,$B871)*SUMIFS(Calculations!$E$3:$E$53,Calculations!$A$3:$A$53,$B871)</f>
        <v>1.5336711167250012E-2</v>
      </c>
      <c r="L871" s="44">
        <f>L145/SUMIFS(L$3:L$722,$B$3:$B$722,$B871)*SUMIFS(Calculations!$E$3:$E$53,Calculations!$A$3:$A$53,$B871)</f>
        <v>1.3772190286329934E-2</v>
      </c>
      <c r="M871" s="44">
        <f>M145/SUMIFS(M$3:M$722,$B$3:$B$722,$B871)*SUMIFS(Calculations!$E$3:$E$53,Calculations!$A$3:$A$53,$B871)</f>
        <v>1.2277003190639634E-2</v>
      </c>
      <c r="N871" s="44">
        <f>N145/SUMIFS(N$3:N$722,$B$3:$B$722,$B871)*SUMIFS(Calculations!$E$3:$E$53,Calculations!$A$3:$A$53,$B871)</f>
        <v>1.0771471155042988E-2</v>
      </c>
      <c r="O871" s="44">
        <f>O145/SUMIFS(O$3:O$722,$B$3:$B$722,$B871)*SUMIFS(Calculations!$E$3:$E$53,Calculations!$A$3:$A$53,$B871)</f>
        <v>9.684363242475208E-3</v>
      </c>
      <c r="P871" s="44">
        <f>P145/SUMIFS(P$3:P$722,$B$3:$B$722,$B871)*SUMIFS(Calculations!$E$3:$E$53,Calculations!$A$3:$A$53,$B871)</f>
        <v>8.6370687718842487E-3</v>
      </c>
      <c r="Q871" s="44">
        <f>Q145/SUMIFS(Q$3:Q$722,$B$3:$B$722,$B871)*SUMIFS(Calculations!$E$3:$E$53,Calculations!$A$3:$A$53,$B871)</f>
        <v>8.220359910217398E-3</v>
      </c>
      <c r="R871" s="44">
        <f>R145/SUMIFS(R$3:R$722,$B$3:$B$722,$B871)*SUMIFS(Calculations!$E$3:$E$53,Calculations!$A$3:$A$53,$B871)</f>
        <v>7.8000873234197977E-3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2.4940982500342855E-4</v>
      </c>
      <c r="G872" s="44">
        <f>G146/SUMIFS(G$3:G$722,$B$3:$B$722,$B872)*SUMIFS(Calculations!$E$3:$E$53,Calculations!$A$3:$A$53,$B872)</f>
        <v>1.9224977957735181E-4</v>
      </c>
      <c r="H872" s="44">
        <f>H146/SUMIFS(H$3:H$722,$B$3:$B$722,$B872)*SUMIFS(Calculations!$E$3:$E$53,Calculations!$A$3:$A$53,$B872)</f>
        <v>1.3556276098007527E-4</v>
      </c>
      <c r="I872" s="44">
        <f>I146/SUMIFS(I$3:I$722,$B$3:$B$722,$B872)*SUMIFS(Calculations!$E$3:$E$53,Calculations!$A$3:$A$53,$B872)</f>
        <v>1.6580131063168379E-4</v>
      </c>
      <c r="J872" s="44">
        <f>J146/SUMIFS(J$3:J$722,$B$3:$B$722,$B872)*SUMIFS(Calculations!$E$3:$E$53,Calculations!$A$3:$A$53,$B872)</f>
        <v>1.9567320851327546E-4</v>
      </c>
      <c r="K872" s="44">
        <f>K146/SUMIFS(K$3:K$722,$B$3:$B$722,$B872)*SUMIFS(Calculations!$E$3:$E$53,Calculations!$A$3:$A$53,$B872)</f>
        <v>1.550150168181596E-4</v>
      </c>
      <c r="L872" s="44">
        <f>L146/SUMIFS(L$3:L$722,$B$3:$B$722,$B872)*SUMIFS(Calculations!$E$3:$E$53,Calculations!$A$3:$A$53,$B872)</f>
        <v>1.1385127210415527E-4</v>
      </c>
      <c r="M872" s="44">
        <f>M146/SUMIFS(M$3:M$722,$B$3:$B$722,$B872)*SUMIFS(Calculations!$E$3:$E$53,Calculations!$A$3:$A$53,$B872)</f>
        <v>1.0519632474445199E-4</v>
      </c>
      <c r="N872" s="44">
        <f>N146/SUMIFS(N$3:N$722,$B$3:$B$722,$B872)*SUMIFS(Calculations!$E$3:$E$53,Calculations!$A$3:$A$53,$B872)</f>
        <v>9.6481495306721947E-5</v>
      </c>
      <c r="O872" s="44">
        <f>O146/SUMIFS(O$3:O$722,$B$3:$B$722,$B872)*SUMIFS(Calculations!$E$3:$E$53,Calculations!$A$3:$A$53,$B872)</f>
        <v>9.4681806342007403E-5</v>
      </c>
      <c r="P872" s="44">
        <f>P146/SUMIFS(P$3:P$722,$B$3:$B$722,$B872)*SUMIFS(Calculations!$E$3:$E$53,Calculations!$A$3:$A$53,$B872)</f>
        <v>9.2948027864508191E-5</v>
      </c>
      <c r="Q872" s="44">
        <f>Q146/SUMIFS(Q$3:Q$722,$B$3:$B$722,$B872)*SUMIFS(Calculations!$E$3:$E$53,Calculations!$A$3:$A$53,$B872)</f>
        <v>8.1295991952336813E-5</v>
      </c>
      <c r="R872" s="44">
        <f>R146/SUMIFS(R$3:R$722,$B$3:$B$722,$B872)*SUMIFS(Calculations!$E$3:$E$53,Calculations!$A$3:$A$53,$B872)</f>
        <v>6.9544306963737005E-5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1.3725306380532954E-2</v>
      </c>
      <c r="G873" s="44">
        <f>G147/SUMIFS(G$3:G$722,$B$3:$B$722,$B873)*SUMIFS(Calculations!$E$3:$E$53,Calculations!$A$3:$A$53,$B873)</f>
        <v>6.8341393317529111E-3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2.114178205199595E-4</v>
      </c>
      <c r="G875" s="44">
        <f>G149/SUMIFS(G$3:G$722,$B$3:$B$722,$B875)*SUMIFS(Calculations!$E$3:$E$53,Calculations!$A$3:$A$53,$B875)</f>
        <v>2.1053939381611517E-4</v>
      </c>
      <c r="H875" s="44">
        <f>H149/SUMIFS(H$3:H$722,$B$3:$B$722,$B875)*SUMIFS(Calculations!$E$3:$E$53,Calculations!$A$3:$A$53,$B875)</f>
        <v>2.0966823651513713E-4</v>
      </c>
      <c r="I875" s="44">
        <f>I149/SUMIFS(I$3:I$722,$B$3:$B$722,$B875)*SUMIFS(Calculations!$E$3:$E$53,Calculations!$A$3:$A$53,$B875)</f>
        <v>2.0838933686974449E-4</v>
      </c>
      <c r="J875" s="44">
        <f>J149/SUMIFS(J$3:J$722,$B$3:$B$722,$B875)*SUMIFS(Calculations!$E$3:$E$53,Calculations!$A$3:$A$53,$B875)</f>
        <v>2.0712594427823054E-4</v>
      </c>
      <c r="K875" s="44">
        <f>K149/SUMIFS(K$3:K$722,$B$3:$B$722,$B875)*SUMIFS(Calculations!$E$3:$E$53,Calculations!$A$3:$A$53,$B875)</f>
        <v>2.0840571289549233E-4</v>
      </c>
      <c r="L875" s="44">
        <f>L149/SUMIFS(L$3:L$722,$B$3:$B$722,$B875)*SUMIFS(Calculations!$E$3:$E$53,Calculations!$A$3:$A$53,$B875)</f>
        <v>2.097013944410218E-4</v>
      </c>
      <c r="M875" s="44">
        <f>M149/SUMIFS(M$3:M$722,$B$3:$B$722,$B875)*SUMIFS(Calculations!$E$3:$E$53,Calculations!$A$3:$A$53,$B875)</f>
        <v>2.1042433725201409E-4</v>
      </c>
      <c r="N875" s="44">
        <f>N149/SUMIFS(N$3:N$722,$B$3:$B$722,$B875)*SUMIFS(Calculations!$E$3:$E$53,Calculations!$A$3:$A$53,$B875)</f>
        <v>2.1115228197879146E-4</v>
      </c>
      <c r="O875" s="44">
        <f>O149/SUMIFS(O$3:O$722,$B$3:$B$722,$B875)*SUMIFS(Calculations!$E$3:$E$53,Calculations!$A$3:$A$53,$B875)</f>
        <v>2.0721361549623488E-4</v>
      </c>
      <c r="P875" s="44">
        <f>P149/SUMIFS(P$3:P$722,$B$3:$B$722,$B875)*SUMIFS(Calculations!$E$3:$E$53,Calculations!$A$3:$A$53,$B875)</f>
        <v>2.0341919584295485E-4</v>
      </c>
      <c r="Q875" s="44">
        <f>Q149/SUMIFS(Q$3:Q$722,$B$3:$B$722,$B875)*SUMIFS(Calculations!$E$3:$E$53,Calculations!$A$3:$A$53,$B875)</f>
        <v>2.0428532029724583E-4</v>
      </c>
      <c r="R875" s="44">
        <f>R149/SUMIFS(R$3:R$722,$B$3:$B$722,$B875)*SUMIFS(Calculations!$E$3:$E$53,Calculations!$A$3:$A$53,$B875)</f>
        <v>2.0515885191219028E-4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3.1316715220380316E-4</v>
      </c>
      <c r="G876" s="44">
        <f>G150/SUMIFS(G$3:G$722,$B$3:$B$722,$B876)*SUMIFS(Calculations!$E$3:$E$53,Calculations!$A$3:$A$53,$B876)</f>
        <v>3.1472893504171578E-4</v>
      </c>
      <c r="H876" s="44">
        <f>H150/SUMIFS(H$3:H$722,$B$3:$B$722,$B876)*SUMIFS(Calculations!$E$3:$E$53,Calculations!$A$3:$A$53,$B876)</f>
        <v>3.1627779337654979E-4</v>
      </c>
      <c r="I876" s="44">
        <f>I150/SUMIFS(I$3:I$722,$B$3:$B$722,$B876)*SUMIFS(Calculations!$E$3:$E$53,Calculations!$A$3:$A$53,$B876)</f>
        <v>3.1626990521404417E-4</v>
      </c>
      <c r="J876" s="44">
        <f>J150/SUMIFS(J$3:J$722,$B$3:$B$722,$B876)*SUMIFS(Calculations!$E$3:$E$53,Calculations!$A$3:$A$53,$B876)</f>
        <v>3.1626211269794965E-4</v>
      </c>
      <c r="K876" s="44">
        <f>K150/SUMIFS(K$3:K$722,$B$3:$B$722,$B876)*SUMIFS(Calculations!$E$3:$E$53,Calculations!$A$3:$A$53,$B876)</f>
        <v>3.2013591635413091E-4</v>
      </c>
      <c r="L876" s="44">
        <f>L150/SUMIFS(L$3:L$722,$B$3:$B$722,$B876)*SUMIFS(Calculations!$E$3:$E$53,Calculations!$A$3:$A$53,$B876)</f>
        <v>3.2405788774850502E-4</v>
      </c>
      <c r="M876" s="44">
        <f>M150/SUMIFS(M$3:M$722,$B$3:$B$722,$B876)*SUMIFS(Calculations!$E$3:$E$53,Calculations!$A$3:$A$53,$B876)</f>
        <v>3.28827593845537E-4</v>
      </c>
      <c r="N876" s="44">
        <f>N150/SUMIFS(N$3:N$722,$B$3:$B$722,$B876)*SUMIFS(Calculations!$E$3:$E$53,Calculations!$A$3:$A$53,$B876)</f>
        <v>3.3363030071089229E-4</v>
      </c>
      <c r="O876" s="44">
        <f>O150/SUMIFS(O$3:O$722,$B$3:$B$722,$B876)*SUMIFS(Calculations!$E$3:$E$53,Calculations!$A$3:$A$53,$B876)</f>
        <v>3.3263896346942871E-4</v>
      </c>
      <c r="P876" s="44">
        <f>P150/SUMIFS(P$3:P$722,$B$3:$B$722,$B876)*SUMIFS(Calculations!$E$3:$E$53,Calculations!$A$3:$A$53,$B876)</f>
        <v>3.3168393223520341E-4</v>
      </c>
      <c r="Q876" s="44">
        <f>Q150/SUMIFS(Q$3:Q$722,$B$3:$B$722,$B876)*SUMIFS(Calculations!$E$3:$E$53,Calculations!$A$3:$A$53,$B876)</f>
        <v>3.3970198217725037E-4</v>
      </c>
      <c r="R876" s="44">
        <f>R150/SUMIFS(R$3:R$722,$B$3:$B$722,$B876)*SUMIFS(Calculations!$E$3:$E$53,Calculations!$A$3:$A$53,$B876)</f>
        <v>3.4778860307784095E-4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4.6936311217826628E-5</v>
      </c>
      <c r="G878" s="44">
        <f>G152/SUMIFS(G$3:G$722,$B$3:$B$722,$B878)*SUMIFS(Calculations!$E$3:$E$53,Calculations!$A$3:$A$53,$B878)</f>
        <v>4.6741294028394411E-5</v>
      </c>
      <c r="H878" s="44">
        <f>H152/SUMIFS(H$3:H$722,$B$3:$B$722,$B878)*SUMIFS(Calculations!$E$3:$E$53,Calculations!$A$3:$A$53,$B878)</f>
        <v>4.6547890699867865E-5</v>
      </c>
      <c r="I878" s="44">
        <f>I152/SUMIFS(I$3:I$722,$B$3:$B$722,$B878)*SUMIFS(Calculations!$E$3:$E$53,Calculations!$A$3:$A$53,$B878)</f>
        <v>4.6263965571773715E-5</v>
      </c>
      <c r="J878" s="44">
        <f>J152/SUMIFS(J$3:J$722,$B$3:$B$722,$B878)*SUMIFS(Calculations!$E$3:$E$53,Calculations!$A$3:$A$53,$B878)</f>
        <v>4.5983483123701191E-5</v>
      </c>
      <c r="K878" s="44">
        <f>K152/SUMIFS(K$3:K$722,$B$3:$B$722,$B878)*SUMIFS(Calculations!$E$3:$E$53,Calculations!$A$3:$A$53,$B878)</f>
        <v>4.6037850395038255E-5</v>
      </c>
      <c r="L878" s="44">
        <f>L152/SUMIFS(L$3:L$722,$B$3:$B$722,$B878)*SUMIFS(Calculations!$E$3:$E$53,Calculations!$A$3:$A$53,$B878)</f>
        <v>4.6092893681146445E-5</v>
      </c>
      <c r="M878" s="44">
        <f>M152/SUMIFS(M$3:M$722,$B$3:$B$722,$B878)*SUMIFS(Calculations!$E$3:$E$53,Calculations!$A$3:$A$53,$B878)</f>
        <v>1.2750840282743751E-3</v>
      </c>
      <c r="N878" s="44">
        <f>N152/SUMIFS(N$3:N$722,$B$3:$B$722,$B878)*SUMIFS(Calculations!$E$3:$E$53,Calculations!$A$3:$A$53,$B878)</f>
        <v>2.5125783391386244E-3</v>
      </c>
      <c r="O878" s="44">
        <f>O152/SUMIFS(O$3:O$722,$B$3:$B$722,$B878)*SUMIFS(Calculations!$E$3:$E$53,Calculations!$A$3:$A$53,$B878)</f>
        <v>7.7000796740320223E-3</v>
      </c>
      <c r="P878" s="44">
        <f>P152/SUMIFS(P$3:P$722,$B$3:$B$722,$B878)*SUMIFS(Calculations!$E$3:$E$53,Calculations!$A$3:$A$53,$B878)</f>
        <v>1.2697597768978587E-2</v>
      </c>
      <c r="Q878" s="44">
        <f>Q152/SUMIFS(Q$3:Q$722,$B$3:$B$722,$B878)*SUMIFS(Calculations!$E$3:$E$53,Calculations!$A$3:$A$53,$B878)</f>
        <v>1.2687903968759609E-2</v>
      </c>
      <c r="R878" s="44">
        <f>R152/SUMIFS(R$3:R$722,$B$3:$B$722,$B878)*SUMIFS(Calculations!$E$3:$E$53,Calculations!$A$3:$A$53,$B878)</f>
        <v>1.2678127266441274E-2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0.18278854055300181</v>
      </c>
      <c r="G1105" s="44">
        <f>G379/SUMIFS(G$3:G$722,$B$3:$B$722,$B1105)*SUMIFS(Calculations!$E$3:$E$53,Calculations!$A$3:$A$53,$B1105)</f>
        <v>0.17294366285432014</v>
      </c>
      <c r="H1105" s="44">
        <f>H379/SUMIFS(H$3:H$722,$B$3:$B$722,$B1105)*SUMIFS(Calculations!$E$3:$E$53,Calculations!$A$3:$A$53,$B1105)</f>
        <v>0.16363591206401096</v>
      </c>
      <c r="I1105" s="44">
        <f>I379/SUMIFS(I$3:I$722,$B$3:$B$722,$B1105)*SUMIFS(Calculations!$E$3:$E$53,Calculations!$A$3:$A$53,$B1105)</f>
        <v>0.16529999319419628</v>
      </c>
      <c r="J1105" s="44">
        <f>J379/SUMIFS(J$3:J$722,$B$3:$B$722,$B1105)*SUMIFS(Calculations!$E$3:$E$53,Calculations!$A$3:$A$53,$B1105)</f>
        <v>0.16690567657108055</v>
      </c>
      <c r="K1105" s="44">
        <f>K379/SUMIFS(K$3:K$722,$B$3:$B$722,$B1105)*SUMIFS(Calculations!$E$3:$E$53,Calculations!$A$3:$A$53,$B1105)</f>
        <v>0.16977362741145544</v>
      </c>
      <c r="L1105" s="44">
        <f>L379/SUMIFS(L$3:L$722,$B$3:$B$722,$B1105)*SUMIFS(Calculations!$E$3:$E$53,Calculations!$A$3:$A$53,$B1105)</f>
        <v>0.17253010630665011</v>
      </c>
      <c r="M1105" s="44">
        <f>M379/SUMIFS(M$3:M$722,$B$3:$B$722,$B1105)*SUMIFS(Calculations!$E$3:$E$53,Calculations!$A$3:$A$53,$B1105)</f>
        <v>0.17308975246940744</v>
      </c>
      <c r="N1105" s="44">
        <f>N379/SUMIFS(N$3:N$722,$B$3:$B$722,$B1105)*SUMIFS(Calculations!$E$3:$E$53,Calculations!$A$3:$A$53,$B1105)</f>
        <v>0.17365815370784782</v>
      </c>
      <c r="O1105" s="44">
        <f>O379/SUMIFS(O$3:O$722,$B$3:$B$722,$B1105)*SUMIFS(Calculations!$E$3:$E$53,Calculations!$A$3:$A$53,$B1105)</f>
        <v>0.17012242586725473</v>
      </c>
      <c r="P1105" s="44">
        <f>P379/SUMIFS(P$3:P$722,$B$3:$B$722,$B1105)*SUMIFS(Calculations!$E$3:$E$53,Calculations!$A$3:$A$53,$B1105)</f>
        <v>0.16668309965501429</v>
      </c>
      <c r="Q1105" s="44">
        <f>Q379/SUMIFS(Q$3:Q$722,$B$3:$B$722,$B1105)*SUMIFS(Calculations!$E$3:$E$53,Calculations!$A$3:$A$53,$B1105)</f>
        <v>0.16362085074446089</v>
      </c>
      <c r="R1105" s="44">
        <f>R379/SUMIFS(R$3:R$722,$B$3:$B$722,$B1105)*SUMIFS(Calculations!$E$3:$E$53,Calculations!$A$3:$A$53,$B1105)</f>
        <v>0.16064333296706332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1.2128649717707171E-2</v>
      </c>
      <c r="G1108" s="44">
        <f>G382/SUMIFS(G$3:G$722,$B$3:$B$722,$B1108)*SUMIFS(Calculations!$E$3:$E$53,Calculations!$A$3:$A$53,$B1108)</f>
        <v>1.2357047364531595E-2</v>
      </c>
      <c r="H1108" s="44">
        <f>H382/SUMIFS(H$3:H$722,$B$3:$B$722,$B1108)*SUMIFS(Calculations!$E$3:$E$53,Calculations!$A$3:$A$53,$B1108)</f>
        <v>1.2572983858899576E-2</v>
      </c>
      <c r="I1108" s="44">
        <f>I382/SUMIFS(I$3:I$722,$B$3:$B$722,$B1108)*SUMIFS(Calculations!$E$3:$E$53,Calculations!$A$3:$A$53,$B1108)</f>
        <v>1.2348431293091721E-2</v>
      </c>
      <c r="J1108" s="44">
        <f>J382/SUMIFS(J$3:J$722,$B$3:$B$722,$B1108)*SUMIFS(Calculations!$E$3:$E$53,Calculations!$A$3:$A$53,$B1108)</f>
        <v>1.2131758971283574E-2</v>
      </c>
      <c r="K1108" s="44">
        <f>K382/SUMIFS(K$3:K$722,$B$3:$B$722,$B1108)*SUMIFS(Calculations!$E$3:$E$53,Calculations!$A$3:$A$53,$B1108)</f>
        <v>1.1891086059773005E-2</v>
      </c>
      <c r="L1108" s="44">
        <f>L382/SUMIFS(L$3:L$722,$B$3:$B$722,$B1108)*SUMIFS(Calculations!$E$3:$E$53,Calculations!$A$3:$A$53,$B1108)</f>
        <v>1.165976765923263E-2</v>
      </c>
      <c r="M1108" s="44">
        <f>M382/SUMIFS(M$3:M$722,$B$3:$B$722,$B1108)*SUMIFS(Calculations!$E$3:$E$53,Calculations!$A$3:$A$53,$B1108)</f>
        <v>1.1749442723294361E-2</v>
      </c>
      <c r="N1108" s="44">
        <f>N382/SUMIFS(N$3:N$722,$B$3:$B$722,$B1108)*SUMIFS(Calculations!$E$3:$E$53,Calculations!$A$3:$A$53,$B1108)</f>
        <v>1.1840520659429535E-2</v>
      </c>
      <c r="O1108" s="44">
        <f>O382/SUMIFS(O$3:O$722,$B$3:$B$722,$B1108)*SUMIFS(Calculations!$E$3:$E$53,Calculations!$A$3:$A$53,$B1108)</f>
        <v>1.1676393282478364E-2</v>
      </c>
      <c r="P1108" s="44">
        <f>P382/SUMIFS(P$3:P$722,$B$3:$B$722,$B1108)*SUMIFS(Calculations!$E$3:$E$53,Calculations!$A$3:$A$53,$B1108)</f>
        <v>1.1516740838867277E-2</v>
      </c>
      <c r="Q1108" s="44">
        <f>Q382/SUMIFS(Q$3:Q$722,$B$3:$B$722,$B1108)*SUMIFS(Calculations!$E$3:$E$53,Calculations!$A$3:$A$53,$B1108)</f>
        <v>1.1354992651844876E-2</v>
      </c>
      <c r="R1108" s="44">
        <f>R382/SUMIFS(R$3:R$722,$B$3:$B$722,$B1108)*SUMIFS(Calculations!$E$3:$E$53,Calculations!$A$3:$A$53,$B1108)</f>
        <v>1.1197719968797704E-2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4.2694552103350276E-2</v>
      </c>
      <c r="G1109" s="44">
        <f>G383/SUMIFS(G$3:G$722,$B$3:$B$722,$B1109)*SUMIFS(Calculations!$E$3:$E$53,Calculations!$A$3:$A$53,$B1109)</f>
        <v>4.5225785358360075E-2</v>
      </c>
      <c r="H1109" s="44">
        <f>H383/SUMIFS(H$3:H$722,$B$3:$B$722,$B1109)*SUMIFS(Calculations!$E$3:$E$53,Calculations!$A$3:$A$53,$B1109)</f>
        <v>4.7618917000099951E-2</v>
      </c>
      <c r="I1109" s="44">
        <f>I383/SUMIFS(I$3:I$722,$B$3:$B$722,$B1109)*SUMIFS(Calculations!$E$3:$E$53,Calculations!$A$3:$A$53,$B1109)</f>
        <v>4.7729061425518124E-2</v>
      </c>
      <c r="J1109" s="44">
        <f>J383/SUMIFS(J$3:J$722,$B$3:$B$722,$B1109)*SUMIFS(Calculations!$E$3:$E$53,Calculations!$A$3:$A$53,$B1109)</f>
        <v>4.7835340542408747E-2</v>
      </c>
      <c r="K1109" s="44">
        <f>K383/SUMIFS(K$3:K$722,$B$3:$B$722,$B1109)*SUMIFS(Calculations!$E$3:$E$53,Calculations!$A$3:$A$53,$B1109)</f>
        <v>4.6838015893175849E-2</v>
      </c>
      <c r="L1109" s="44">
        <f>L383/SUMIFS(L$3:L$722,$B$3:$B$722,$B1109)*SUMIFS(Calculations!$E$3:$E$53,Calculations!$A$3:$A$53,$B1109)</f>
        <v>4.5879455408607515E-2</v>
      </c>
      <c r="M1109" s="44">
        <f>M383/SUMIFS(M$3:M$722,$B$3:$B$722,$B1109)*SUMIFS(Calculations!$E$3:$E$53,Calculations!$A$3:$A$53,$B1109)</f>
        <v>4.4617484949599447E-2</v>
      </c>
      <c r="N1109" s="44">
        <f>N383/SUMIFS(N$3:N$722,$B$3:$B$722,$B1109)*SUMIFS(Calculations!$E$3:$E$53,Calculations!$A$3:$A$53,$B1109)</f>
        <v>4.3335772289869484E-2</v>
      </c>
      <c r="O1109" s="44">
        <f>O383/SUMIFS(O$3:O$722,$B$3:$B$722,$B1109)*SUMIFS(Calculations!$E$3:$E$53,Calculations!$A$3:$A$53,$B1109)</f>
        <v>4.8158024846914949E-2</v>
      </c>
      <c r="P1109" s="44">
        <f>P383/SUMIFS(P$3:P$722,$B$3:$B$722,$B1109)*SUMIFS(Calculations!$E$3:$E$53,Calculations!$A$3:$A$53,$B1109)</f>
        <v>5.2848798676019215E-2</v>
      </c>
      <c r="Q1109" s="44">
        <f>Q383/SUMIFS(Q$3:Q$722,$B$3:$B$722,$B1109)*SUMIFS(Calculations!$E$3:$E$53,Calculations!$A$3:$A$53,$B1109)</f>
        <v>5.7112771754865961E-2</v>
      </c>
      <c r="R1109" s="44">
        <f>R383/SUMIFS(R$3:R$722,$B$3:$B$722,$B1109)*SUMIFS(Calculations!$E$3:$E$53,Calculations!$A$3:$A$53,$B1109)</f>
        <v>6.1258762500705215E-2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7.1919220396985895E-2</v>
      </c>
      <c r="G1110" s="44">
        <f>G384/SUMIFS(G$3:G$722,$B$3:$B$722,$B1110)*SUMIFS(Calculations!$E$3:$E$53,Calculations!$A$3:$A$53,$B1110)</f>
        <v>7.9062215768495744E-2</v>
      </c>
      <c r="H1110" s="44">
        <f>H384/SUMIFS(H$3:H$722,$B$3:$B$722,$B1110)*SUMIFS(Calculations!$E$3:$E$53,Calculations!$A$3:$A$53,$B1110)</f>
        <v>8.5815496291548721E-2</v>
      </c>
      <c r="I1110" s="44">
        <f>I384/SUMIFS(I$3:I$722,$B$3:$B$722,$B1110)*SUMIFS(Calculations!$E$3:$E$53,Calculations!$A$3:$A$53,$B1110)</f>
        <v>8.4220003571954527E-2</v>
      </c>
      <c r="J1110" s="44">
        <f>J384/SUMIFS(J$3:J$722,$B$3:$B$722,$B1110)*SUMIFS(Calculations!$E$3:$E$53,Calculations!$A$3:$A$53,$B1110)</f>
        <v>8.2680501626212877E-2</v>
      </c>
      <c r="K1110" s="44">
        <f>K384/SUMIFS(K$3:K$722,$B$3:$B$722,$B1110)*SUMIFS(Calculations!$E$3:$E$53,Calculations!$A$3:$A$53,$B1110)</f>
        <v>8.1073808350578869E-2</v>
      </c>
      <c r="L1110" s="44">
        <f>L384/SUMIFS(L$3:L$722,$B$3:$B$722,$B1110)*SUMIFS(Calculations!$E$3:$E$53,Calculations!$A$3:$A$53,$B1110)</f>
        <v>7.9529564271151973E-2</v>
      </c>
      <c r="M1110" s="44">
        <f>M384/SUMIFS(M$3:M$722,$B$3:$B$722,$B1110)*SUMIFS(Calculations!$E$3:$E$53,Calculations!$A$3:$A$53,$B1110)</f>
        <v>8.0162714185640097E-2</v>
      </c>
      <c r="N1110" s="44">
        <f>N384/SUMIFS(N$3:N$722,$B$3:$B$722,$B1110)*SUMIFS(Calculations!$E$3:$E$53,Calculations!$A$3:$A$53,$B1110)</f>
        <v>8.0805769064709307E-2</v>
      </c>
      <c r="O1110" s="44">
        <f>O384/SUMIFS(O$3:O$722,$B$3:$B$722,$B1110)*SUMIFS(Calculations!$E$3:$E$53,Calculations!$A$3:$A$53,$B1110)</f>
        <v>7.9682014947637408E-2</v>
      </c>
      <c r="P1110" s="44">
        <f>P384/SUMIFS(P$3:P$722,$B$3:$B$722,$B1110)*SUMIFS(Calculations!$E$3:$E$53,Calculations!$A$3:$A$53,$B1110)</f>
        <v>7.8588899989357613E-2</v>
      </c>
      <c r="Q1110" s="44">
        <f>Q384/SUMIFS(Q$3:Q$722,$B$3:$B$722,$B1110)*SUMIFS(Calculations!$E$3:$E$53,Calculations!$A$3:$A$53,$B1110)</f>
        <v>7.7524328197914147E-2</v>
      </c>
      <c r="R1110" s="44">
        <f>R384/SUMIFS(R$3:R$722,$B$3:$B$722,$B1110)*SUMIFS(Calculations!$E$3:$E$53,Calculations!$A$3:$A$53,$B1110)</f>
        <v>7.6489212658019612E-2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4.8606046264655955E-6</v>
      </c>
      <c r="G1111" s="44">
        <f>G385/SUMIFS(G$3:G$722,$B$3:$B$722,$B1111)*SUMIFS(Calculations!$E$3:$E$53,Calculations!$A$3:$A$53,$B1111)</f>
        <v>3.0682216924237113E-6</v>
      </c>
      <c r="H1111" s="44">
        <f>H385/SUMIFS(H$3:H$722,$B$3:$B$722,$B1111)*SUMIFS(Calculations!$E$3:$E$53,Calculations!$A$3:$A$53,$B1111)</f>
        <v>1.3736294200281834E-6</v>
      </c>
      <c r="I1111" s="44">
        <f>I385/SUMIFS(I$3:I$722,$B$3:$B$722,$B1111)*SUMIFS(Calculations!$E$3:$E$53,Calculations!$A$3:$A$53,$B1111)</f>
        <v>2.9925413267967166E-6</v>
      </c>
      <c r="J1111" s="44">
        <f>J385/SUMIFS(J$3:J$722,$B$3:$B$722,$B1111)*SUMIFS(Calculations!$E$3:$E$53,Calculations!$A$3:$A$53,$B1111)</f>
        <v>4.5546406080071146E-6</v>
      </c>
      <c r="K1111" s="44">
        <f>K385/SUMIFS(K$3:K$722,$B$3:$B$722,$B1111)*SUMIFS(Calculations!$E$3:$E$53,Calculations!$A$3:$A$53,$B1111)</f>
        <v>2.8817633391045914E-6</v>
      </c>
      <c r="L1111" s="44">
        <f>L385/SUMIFS(L$3:L$722,$B$3:$B$722,$B1111)*SUMIFS(Calculations!$E$3:$E$53,Calculations!$A$3:$A$53,$B1111)</f>
        <v>1.2739077158268932E-6</v>
      </c>
      <c r="M1111" s="44">
        <f>M385/SUMIFS(M$3:M$722,$B$3:$B$722,$B1111)*SUMIFS(Calculations!$E$3:$E$53,Calculations!$A$3:$A$53,$B1111)</f>
        <v>2.7893360879410412E-6</v>
      </c>
      <c r="N1111" s="44">
        <f>N385/SUMIFS(N$3:N$722,$B$3:$B$722,$B1111)*SUMIFS(Calculations!$E$3:$E$53,Calculations!$A$3:$A$53,$B1111)</f>
        <v>4.328471743287055E-6</v>
      </c>
      <c r="O1111" s="44">
        <f>O385/SUMIFS(O$3:O$722,$B$3:$B$722,$B1111)*SUMIFS(Calculations!$E$3:$E$53,Calculations!$A$3:$A$53,$B1111)</f>
        <v>2.7723014798787112E-6</v>
      </c>
      <c r="P1111" s="44">
        <f>P385/SUMIFS(P$3:P$722,$B$3:$B$722,$B1111)*SUMIFS(Calculations!$E$3:$E$53,Calculations!$A$3:$A$53,$B1111)</f>
        <v>1.2585602025660596E-6</v>
      </c>
      <c r="Q1111" s="44">
        <f>Q385/SUMIFS(Q$3:Q$722,$B$3:$B$722,$B1111)*SUMIFS(Calculations!$E$3:$E$53,Calculations!$A$3:$A$53,$B1111)</f>
        <v>1.2409040185414313E-6</v>
      </c>
      <c r="R1111" s="44">
        <f>R385/SUMIFS(R$3:R$722,$B$3:$B$722,$B1111)*SUMIFS(Calculations!$E$3:$E$53,Calculations!$A$3:$A$53,$B1111)</f>
        <v>1.2237363736667258E-6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1.0584257749381146E-4</v>
      </c>
      <c r="G1112" s="44">
        <f>G386/SUMIFS(G$3:G$722,$B$3:$B$722,$B1112)*SUMIFS(Calculations!$E$3:$E$53,Calculations!$A$3:$A$53,$B1112)</f>
        <v>6.2511278682977409E-5</v>
      </c>
      <c r="H1112" s="44">
        <f>H386/SUMIFS(H$3:H$722,$B$3:$B$722,$B1112)*SUMIFS(Calculations!$E$3:$E$53,Calculations!$A$3:$A$53,$B1112)</f>
        <v>2.1544093198725863E-5</v>
      </c>
      <c r="I1112" s="44">
        <f>I386/SUMIFS(I$3:I$722,$B$3:$B$722,$B1112)*SUMIFS(Calculations!$E$3:$E$53,Calculations!$A$3:$A$53,$B1112)</f>
        <v>7.3000571957435663E-5</v>
      </c>
      <c r="J1112" s="44">
        <f>J386/SUMIFS(J$3:J$722,$B$3:$B$722,$B1112)*SUMIFS(Calculations!$E$3:$E$53,Calculations!$A$3:$A$53,$B1112)</f>
        <v>1.22651283738933E-4</v>
      </c>
      <c r="K1112" s="44">
        <f>K386/SUMIFS(K$3:K$722,$B$3:$B$722,$B1112)*SUMIFS(Calculations!$E$3:$E$53,Calculations!$A$3:$A$53,$B1112)</f>
        <v>1.0828607738042955E-4</v>
      </c>
      <c r="L1112" s="44">
        <f>L386/SUMIFS(L$3:L$722,$B$3:$B$722,$B1112)*SUMIFS(Calculations!$E$3:$E$53,Calculations!$A$3:$A$53,$B1112)</f>
        <v>9.4479220026084024E-5</v>
      </c>
      <c r="M1112" s="44">
        <f>M386/SUMIFS(M$3:M$722,$B$3:$B$722,$B1112)*SUMIFS(Calculations!$E$3:$E$53,Calculations!$A$3:$A$53,$B1112)</f>
        <v>6.427951669486624E-5</v>
      </c>
      <c r="N1112" s="44">
        <f>N386/SUMIFS(N$3:N$722,$B$3:$B$722,$B1112)*SUMIFS(Calculations!$E$3:$E$53,Calculations!$A$3:$A$53,$B1112)</f>
        <v>3.360737076354544E-5</v>
      </c>
      <c r="O1112" s="44">
        <f>O386/SUMIFS(O$3:O$722,$B$3:$B$722,$B1112)*SUMIFS(Calculations!$E$3:$E$53,Calculations!$A$3:$A$53,$B1112)</f>
        <v>3.6166221012205518E-5</v>
      </c>
      <c r="P1112" s="44">
        <f>P386/SUMIFS(P$3:P$722,$B$3:$B$722,$B1112)*SUMIFS(Calculations!$E$3:$E$53,Calculations!$A$3:$A$53,$B1112)</f>
        <v>3.8655304202482413E-5</v>
      </c>
      <c r="Q1112" s="44">
        <f>Q386/SUMIFS(Q$3:Q$722,$B$3:$B$722,$B1112)*SUMIFS(Calculations!$E$3:$E$53,Calculations!$A$3:$A$53,$B1112)</f>
        <v>6.1824983900298863E-5</v>
      </c>
      <c r="R1112" s="44">
        <f>R386/SUMIFS(R$3:R$722,$B$3:$B$722,$B1112)*SUMIFS(Calculations!$E$3:$E$53,Calculations!$A$3:$A$53,$B1112)</f>
        <v>8.4353568353085295E-5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5.1179129752529232E-4</v>
      </c>
      <c r="G1116" s="44">
        <f>G390/SUMIFS(G$3:G$722,$B$3:$B$722,$B1116)*SUMIFS(Calculations!$E$3:$E$53,Calculations!$A$3:$A$53,$B1116)</f>
        <v>4.9916640460774596E-4</v>
      </c>
      <c r="H1116" s="44">
        <f>H390/SUMIFS(H$3:H$722,$B$3:$B$722,$B1116)*SUMIFS(Calculations!$E$3:$E$53,Calculations!$A$3:$A$53,$B1116)</f>
        <v>4.8723031351271943E-4</v>
      </c>
      <c r="I1116" s="44">
        <f>I390/SUMIFS(I$3:I$722,$B$3:$B$722,$B1116)*SUMIFS(Calculations!$E$3:$E$53,Calculations!$A$3:$A$53,$B1116)</f>
        <v>4.7997465264582446E-4</v>
      </c>
      <c r="J1116" s="44">
        <f>J390/SUMIFS(J$3:J$722,$B$3:$B$722,$B1116)*SUMIFS(Calculations!$E$3:$E$53,Calculations!$A$3:$A$53,$B1116)</f>
        <v>4.7297361535806589E-4</v>
      </c>
      <c r="K1116" s="44">
        <f>K390/SUMIFS(K$3:K$722,$B$3:$B$722,$B1116)*SUMIFS(Calculations!$E$3:$E$53,Calculations!$A$3:$A$53,$B1116)</f>
        <v>4.6575169498804019E-4</v>
      </c>
      <c r="L1116" s="44">
        <f>L390/SUMIFS(L$3:L$722,$B$3:$B$722,$B1116)*SUMIFS(Calculations!$E$3:$E$53,Calculations!$A$3:$A$53,$B1116)</f>
        <v>4.5881047730658562E-4</v>
      </c>
      <c r="M1116" s="44">
        <f>M390/SUMIFS(M$3:M$722,$B$3:$B$722,$B1116)*SUMIFS(Calculations!$E$3:$E$53,Calculations!$A$3:$A$53,$B1116)</f>
        <v>4.6699406996655754E-4</v>
      </c>
      <c r="N1116" s="44">
        <f>N390/SUMIFS(N$3:N$722,$B$3:$B$722,$B1116)*SUMIFS(Calculations!$E$3:$E$53,Calculations!$A$3:$A$53,$B1116)</f>
        <v>4.7530568632769165E-4</v>
      </c>
      <c r="O1116" s="44">
        <f>O390/SUMIFS(O$3:O$722,$B$3:$B$722,$B1116)*SUMIFS(Calculations!$E$3:$E$53,Calculations!$A$3:$A$53,$B1116)</f>
        <v>4.7565978391323925E-4</v>
      </c>
      <c r="P1116" s="44">
        <f>P390/SUMIFS(P$3:P$722,$B$3:$B$722,$B1116)*SUMIFS(Calculations!$E$3:$E$53,Calculations!$A$3:$A$53,$B1116)</f>
        <v>4.7600422702723754E-4</v>
      </c>
      <c r="Q1116" s="44">
        <f>Q390/SUMIFS(Q$3:Q$722,$B$3:$B$722,$B1116)*SUMIFS(Calculations!$E$3:$E$53,Calculations!$A$3:$A$53,$B1116)</f>
        <v>4.7744801368602269E-4</v>
      </c>
      <c r="R1116" s="44">
        <f>R390/SUMIFS(R$3:R$722,$B$3:$B$722,$B1116)*SUMIFS(Calculations!$E$3:$E$53,Calculations!$A$3:$A$53,$B1116)</f>
        <v>4.7885185137814732E-4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4.5897531594948096E-2</v>
      </c>
      <c r="G1120" s="44">
        <f>G394/SUMIFS(G$3:G$722,$B$3:$B$722,$B1120)*SUMIFS(Calculations!$E$3:$E$53,Calculations!$A$3:$A$53,$B1120)</f>
        <v>4.1561075693028561E-2</v>
      </c>
      <c r="H1120" s="44">
        <f>H394/SUMIFS(H$3:H$722,$B$3:$B$722,$B1120)*SUMIFS(Calculations!$E$3:$E$53,Calculations!$A$3:$A$53,$B1120)</f>
        <v>3.7267220318945526E-2</v>
      </c>
      <c r="I1120" s="44">
        <f>I394/SUMIFS(I$3:I$722,$B$3:$B$722,$B1120)*SUMIFS(Calculations!$E$3:$E$53,Calculations!$A$3:$A$53,$B1120)</f>
        <v>3.6564415010780227E-2</v>
      </c>
      <c r="J1120" s="44">
        <f>J394/SUMIFS(J$3:J$722,$B$3:$B$722,$B1120)*SUMIFS(Calculations!$E$3:$E$53,Calculations!$A$3:$A$53,$B1120)</f>
        <v>3.5851848801634917E-2</v>
      </c>
      <c r="K1120" s="44">
        <f>K394/SUMIFS(K$3:K$722,$B$3:$B$722,$B1120)*SUMIFS(Calculations!$E$3:$E$53,Calculations!$A$3:$A$53,$B1120)</f>
        <v>3.9324523485126189E-2</v>
      </c>
      <c r="L1120" s="44">
        <f>L394/SUMIFS(L$3:L$722,$B$3:$B$722,$B1120)*SUMIFS(Calculations!$E$3:$E$53,Calculations!$A$3:$A$53,$B1120)</f>
        <v>4.2616695873995088E-2</v>
      </c>
      <c r="M1120" s="44">
        <f>M394/SUMIFS(M$3:M$722,$B$3:$B$722,$B1120)*SUMIFS(Calculations!$E$3:$E$53,Calculations!$A$3:$A$53,$B1120)</f>
        <v>4.0163366130014505E-2</v>
      </c>
      <c r="N1120" s="44">
        <f>N394/SUMIFS(N$3:N$722,$B$3:$B$722,$B1120)*SUMIFS(Calculations!$E$3:$E$53,Calculations!$A$3:$A$53,$B1120)</f>
        <v>3.7661180515124806E-2</v>
      </c>
      <c r="O1120" s="44">
        <f>O394/SUMIFS(O$3:O$722,$B$3:$B$722,$B1120)*SUMIFS(Calculations!$E$3:$E$53,Calculations!$A$3:$A$53,$B1120)</f>
        <v>3.6900103748581485E-2</v>
      </c>
      <c r="P1120" s="44">
        <f>P394/SUMIFS(P$3:P$722,$B$3:$B$722,$B1120)*SUMIFS(Calculations!$E$3:$E$53,Calculations!$A$3:$A$53,$B1120)</f>
        <v>3.6124416631589454E-2</v>
      </c>
      <c r="Q1120" s="44">
        <f>Q394/SUMIFS(Q$3:Q$722,$B$3:$B$722,$B1120)*SUMIFS(Calculations!$E$3:$E$53,Calculations!$A$3:$A$53,$B1120)</f>
        <v>3.8387895585377751E-2</v>
      </c>
      <c r="R1120" s="44">
        <f>R394/SUMIFS(R$3:R$722,$B$3:$B$722,$B1120)*SUMIFS(Calculations!$E$3:$E$53,Calculations!$A$3:$A$53,$B1120)</f>
        <v>4.0570549104948873E-2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6.9695119944385639E-3</v>
      </c>
      <c r="G1123" s="44">
        <f>G397/SUMIFS(G$3:G$722,$B$3:$B$722,$B1123)*SUMIFS(Calculations!$E$3:$E$53,Calculations!$A$3:$A$53,$B1123)</f>
        <v>6.9351094242147493E-3</v>
      </c>
      <c r="H1123" s="44">
        <f>H397/SUMIFS(H$3:H$722,$B$3:$B$722,$B1123)*SUMIFS(Calculations!$E$3:$E$53,Calculations!$A$3:$A$53,$B1123)</f>
        <v>6.9010448183755872E-3</v>
      </c>
      <c r="I1123" s="44">
        <f>I397/SUMIFS(I$3:I$722,$B$3:$B$722,$B1123)*SUMIFS(Calculations!$E$3:$E$53,Calculations!$A$3:$A$53,$B1123)</f>
        <v>6.9492051121665451E-3</v>
      </c>
      <c r="J1123" s="44">
        <f>J397/SUMIFS(J$3:J$722,$B$3:$B$722,$B1123)*SUMIFS(Calculations!$E$3:$E$53,Calculations!$A$3:$A$53,$B1123)</f>
        <v>6.9980342794753909E-3</v>
      </c>
      <c r="K1123" s="44">
        <f>K397/SUMIFS(K$3:K$722,$B$3:$B$722,$B1123)*SUMIFS(Calculations!$E$3:$E$53,Calculations!$A$3:$A$53,$B1123)</f>
        <v>6.8113099926171705E-3</v>
      </c>
      <c r="L1123" s="44">
        <f>L397/SUMIFS(L$3:L$722,$B$3:$B$722,$B1123)*SUMIFS(Calculations!$E$3:$E$53,Calculations!$A$3:$A$53,$B1123)</f>
        <v>6.6342912397670357E-3</v>
      </c>
      <c r="M1123" s="44">
        <f>M397/SUMIFS(M$3:M$722,$B$3:$B$722,$B1123)*SUMIFS(Calculations!$E$3:$E$53,Calculations!$A$3:$A$53,$B1123)</f>
        <v>6.8424435754293198E-3</v>
      </c>
      <c r="N1123" s="44">
        <f>N397/SUMIFS(N$3:N$722,$B$3:$B$722,$B1123)*SUMIFS(Calculations!$E$3:$E$53,Calculations!$A$3:$A$53,$B1123)</f>
        <v>7.0547410789662049E-3</v>
      </c>
      <c r="O1123" s="44">
        <f>O397/SUMIFS(O$3:O$722,$B$3:$B$722,$B1123)*SUMIFS(Calculations!$E$3:$E$53,Calculations!$A$3:$A$53,$B1123)</f>
        <v>7.1212535198437038E-3</v>
      </c>
      <c r="P1123" s="44">
        <f>P397/SUMIFS(P$3:P$722,$B$3:$B$722,$B1123)*SUMIFS(Calculations!$E$3:$E$53,Calculations!$A$3:$A$53,$B1123)</f>
        <v>7.1890427965321689E-3</v>
      </c>
      <c r="Q1123" s="44">
        <f>Q397/SUMIFS(Q$3:Q$722,$B$3:$B$722,$B1123)*SUMIFS(Calculations!$E$3:$E$53,Calculations!$A$3:$A$53,$B1123)</f>
        <v>7.0583544940317098E-3</v>
      </c>
      <c r="R1123" s="44">
        <f>R397/SUMIFS(R$3:R$722,$B$3:$B$722,$B1123)*SUMIFS(Calculations!$E$3:$E$53,Calculations!$A$3:$A$53,$B1123)</f>
        <v>6.9323328745498946E-3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4.576210822889705E-2</v>
      </c>
      <c r="G1125" s="44">
        <f>G399/SUMIFS(G$3:G$722,$B$3:$B$722,$B1125)*SUMIFS(Calculations!$E$3:$E$53,Calculations!$A$3:$A$53,$B1125)</f>
        <v>5.0647745468357562E-2</v>
      </c>
      <c r="H1125" s="44">
        <f>H399/SUMIFS(H$3:H$722,$B$3:$B$722,$B1125)*SUMIFS(Calculations!$E$3:$E$53,Calculations!$A$3:$A$53,$B1125)</f>
        <v>5.5485387125728404E-2</v>
      </c>
      <c r="I1125" s="44">
        <f>I399/SUMIFS(I$3:I$722,$B$3:$B$722,$B1125)*SUMIFS(Calculations!$E$3:$E$53,Calculations!$A$3:$A$53,$B1125)</f>
        <v>5.5823685146937564E-2</v>
      </c>
      <c r="J1125" s="44">
        <f>J399/SUMIFS(J$3:J$722,$B$3:$B$722,$B1125)*SUMIFS(Calculations!$E$3:$E$53,Calculations!$A$3:$A$53,$B1125)</f>
        <v>5.6166681615139658E-2</v>
      </c>
      <c r="K1125" s="44">
        <f>K399/SUMIFS(K$3:K$722,$B$3:$B$722,$B1125)*SUMIFS(Calculations!$E$3:$E$53,Calculations!$A$3:$A$53,$B1125)</f>
        <v>5.4252207497665419E-2</v>
      </c>
      <c r="L1125" s="44">
        <f>L399/SUMIFS(L$3:L$722,$B$3:$B$722,$B1125)*SUMIFS(Calculations!$E$3:$E$53,Calculations!$A$3:$A$53,$B1125)</f>
        <v>5.2437243700821583E-2</v>
      </c>
      <c r="M1125" s="44">
        <f>M399/SUMIFS(M$3:M$722,$B$3:$B$722,$B1125)*SUMIFS(Calculations!$E$3:$E$53,Calculations!$A$3:$A$53,$B1125)</f>
        <v>5.3351651853192288E-2</v>
      </c>
      <c r="N1125" s="44">
        <f>N399/SUMIFS(N$3:N$722,$B$3:$B$722,$B1125)*SUMIFS(Calculations!$E$3:$E$53,Calculations!$A$3:$A$53,$B1125)</f>
        <v>5.4284269627306689E-2</v>
      </c>
      <c r="O1125" s="44">
        <f>O399/SUMIFS(O$3:O$722,$B$3:$B$722,$B1125)*SUMIFS(Calculations!$E$3:$E$53,Calculations!$A$3:$A$53,$B1125)</f>
        <v>5.4647047234820847E-2</v>
      </c>
      <c r="P1125" s="44">
        <f>P399/SUMIFS(P$3:P$722,$B$3:$B$722,$B1125)*SUMIFS(Calculations!$E$3:$E$53,Calculations!$A$3:$A$53,$B1125)</f>
        <v>5.5016789064886135E-2</v>
      </c>
      <c r="Q1125" s="44">
        <f>Q399/SUMIFS(Q$3:Q$722,$B$3:$B$722,$B1125)*SUMIFS(Calculations!$E$3:$E$53,Calculations!$A$3:$A$53,$B1125)</f>
        <v>5.3679702080501858E-2</v>
      </c>
      <c r="R1125" s="44">
        <f>R399/SUMIFS(R$3:R$722,$B$3:$B$722,$B1125)*SUMIFS(Calculations!$E$3:$E$53,Calculations!$A$3:$A$53,$B1125)</f>
        <v>5.2390360464334103E-2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8.9438022216143504E-4</v>
      </c>
      <c r="G1126" s="44">
        <f>G400/SUMIFS(G$3:G$722,$B$3:$B$722,$B1126)*SUMIFS(Calculations!$E$3:$E$53,Calculations!$A$3:$A$53,$B1126)</f>
        <v>6.5146167266304526E-4</v>
      </c>
      <c r="H1126" s="44">
        <f>H400/SUMIFS(H$3:H$722,$B$3:$B$722,$B1126)*SUMIFS(Calculations!$E$3:$E$53,Calculations!$A$3:$A$53,$B1126)</f>
        <v>4.1092950934359338E-4</v>
      </c>
      <c r="I1126" s="44">
        <f>I400/SUMIFS(I$3:I$722,$B$3:$B$722,$B1126)*SUMIFS(Calculations!$E$3:$E$53,Calculations!$A$3:$A$53,$B1126)</f>
        <v>5.1825578615315334E-4</v>
      </c>
      <c r="J1126" s="44">
        <f>J400/SUMIFS(J$3:J$722,$B$3:$B$722,$B1126)*SUMIFS(Calculations!$E$3:$E$53,Calculations!$A$3:$A$53,$B1126)</f>
        <v>6.2707266234823475E-4</v>
      </c>
      <c r="K1126" s="44">
        <f>K400/SUMIFS(K$3:K$722,$B$3:$B$722,$B1126)*SUMIFS(Calculations!$E$3:$E$53,Calculations!$A$3:$A$53,$B1126)</f>
        <v>4.3135534141627071E-4</v>
      </c>
      <c r="L1126" s="44">
        <f>L400/SUMIFS(L$3:L$722,$B$3:$B$722,$B1126)*SUMIFS(Calculations!$E$3:$E$53,Calculations!$A$3:$A$53,$B1126)</f>
        <v>2.4581099340731242E-4</v>
      </c>
      <c r="M1126" s="44">
        <f>M400/SUMIFS(M$3:M$722,$B$3:$B$722,$B1126)*SUMIFS(Calculations!$E$3:$E$53,Calculations!$A$3:$A$53,$B1126)</f>
        <v>2.3579767758843885E-4</v>
      </c>
      <c r="N1126" s="44">
        <f>N400/SUMIFS(N$3:N$722,$B$3:$B$722,$B1126)*SUMIFS(Calculations!$E$3:$E$53,Calculations!$A$3:$A$53,$B1126)</f>
        <v>2.2558495552740826E-4</v>
      </c>
      <c r="O1126" s="44">
        <f>O400/SUMIFS(O$3:O$722,$B$3:$B$722,$B1126)*SUMIFS(Calculations!$E$3:$E$53,Calculations!$A$3:$A$53,$B1126)</f>
        <v>1.5847040741152378E-4</v>
      </c>
      <c r="P1126" s="44">
        <f>P400/SUMIFS(P$3:P$722,$B$3:$B$722,$B1126)*SUMIFS(Calculations!$E$3:$E$53,Calculations!$A$3:$A$53,$B1126)</f>
        <v>9.0067464863848509E-5</v>
      </c>
      <c r="Q1126" s="44">
        <f>Q400/SUMIFS(Q$3:Q$722,$B$3:$B$722,$B1126)*SUMIFS(Calculations!$E$3:$E$53,Calculations!$A$3:$A$53,$B1126)</f>
        <v>8.8430144788461824E-5</v>
      </c>
      <c r="R1126" s="44">
        <f>R400/SUMIFS(R$3:R$722,$B$3:$B$722,$B1126)*SUMIFS(Calculations!$E$3:$E$53,Calculations!$A$3:$A$53,$B1126)</f>
        <v>8.6851290954090599E-5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1.0550959921765796E-3</v>
      </c>
      <c r="G1127" s="44">
        <f>G401/SUMIFS(G$3:G$722,$B$3:$B$722,$B1127)*SUMIFS(Calculations!$E$3:$E$53,Calculations!$A$3:$A$53,$B1127)</f>
        <v>9.6787039524485357E-4</v>
      </c>
      <c r="H1127" s="44">
        <f>H401/SUMIFS(H$3:H$722,$B$3:$B$722,$B1127)*SUMIFS(Calculations!$E$3:$E$53,Calculations!$A$3:$A$53,$B1127)</f>
        <v>8.8150168618520341E-4</v>
      </c>
      <c r="I1127" s="44">
        <f>I401/SUMIFS(I$3:I$722,$B$3:$B$722,$B1127)*SUMIFS(Calculations!$E$3:$E$53,Calculations!$A$3:$A$53,$B1127)</f>
        <v>7.7727779851946078E-4</v>
      </c>
      <c r="J1127" s="44">
        <f>J401/SUMIFS(J$3:J$722,$B$3:$B$722,$B1127)*SUMIFS(Calculations!$E$3:$E$53,Calculations!$A$3:$A$53,$B1127)</f>
        <v>6.71606398953283E-4</v>
      </c>
      <c r="K1127" s="44">
        <f>K401/SUMIFS(K$3:K$722,$B$3:$B$722,$B1127)*SUMIFS(Calculations!$E$3:$E$53,Calculations!$A$3:$A$53,$B1127)</f>
        <v>6.4445130793434945E-4</v>
      </c>
      <c r="L1127" s="44">
        <f>L401/SUMIFS(L$3:L$722,$B$3:$B$722,$B1127)*SUMIFS(Calculations!$E$3:$E$53,Calculations!$A$3:$A$53,$B1127)</f>
        <v>6.1870768118614072E-4</v>
      </c>
      <c r="M1127" s="44">
        <f>M401/SUMIFS(M$3:M$722,$B$3:$B$722,$B1127)*SUMIFS(Calculations!$E$3:$E$53,Calculations!$A$3:$A$53,$B1127)</f>
        <v>6.1541408059592371E-4</v>
      </c>
      <c r="N1127" s="44">
        <f>N401/SUMIFS(N$3:N$722,$B$3:$B$722,$B1127)*SUMIFS(Calculations!$E$3:$E$53,Calculations!$A$3:$A$53,$B1127)</f>
        <v>6.1205489089129715E-4</v>
      </c>
      <c r="O1127" s="44">
        <f>O401/SUMIFS(O$3:O$722,$B$3:$B$722,$B1127)*SUMIFS(Calculations!$E$3:$E$53,Calculations!$A$3:$A$53,$B1127)</f>
        <v>5.6009553431987256E-4</v>
      </c>
      <c r="P1127" s="44">
        <f>P401/SUMIFS(P$3:P$722,$B$3:$B$722,$B1127)*SUMIFS(Calculations!$E$3:$E$53,Calculations!$A$3:$A$53,$B1127)</f>
        <v>5.0713871672747118E-4</v>
      </c>
      <c r="Q1127" s="44">
        <f>Q401/SUMIFS(Q$3:Q$722,$B$3:$B$722,$B1127)*SUMIFS(Calculations!$E$3:$E$53,Calculations!$A$3:$A$53,$B1127)</f>
        <v>4.9791953416072595E-4</v>
      </c>
      <c r="R1127" s="44">
        <f>R401/SUMIFS(R$3:R$722,$B$3:$B$722,$B1127)*SUMIFS(Calculations!$E$3:$E$53,Calculations!$A$3:$A$53,$B1127)</f>
        <v>4.8902955475835621E-4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4.2121553529076344E-2</v>
      </c>
      <c r="G1128" s="44">
        <f>G402/SUMIFS(G$3:G$722,$B$3:$B$722,$B1128)*SUMIFS(Calculations!$E$3:$E$53,Calculations!$A$3:$A$53,$B1128)</f>
        <v>4.1913635140475171E-2</v>
      </c>
      <c r="H1128" s="44">
        <f>H402/SUMIFS(H$3:H$722,$B$3:$B$722,$B1128)*SUMIFS(Calculations!$E$3:$E$53,Calculations!$A$3:$A$53,$B1128)</f>
        <v>4.1707759303049805E-2</v>
      </c>
      <c r="I1128" s="44">
        <f>I402/SUMIFS(I$3:I$722,$B$3:$B$722,$B1128)*SUMIFS(Calculations!$E$3:$E$53,Calculations!$A$3:$A$53,$B1128)</f>
        <v>4.1995390715492797E-2</v>
      </c>
      <c r="J1128" s="44">
        <f>J402/SUMIFS(J$3:J$722,$B$3:$B$722,$B1128)*SUMIFS(Calculations!$E$3:$E$53,Calculations!$A$3:$A$53,$B1128)</f>
        <v>4.2287016892492889E-2</v>
      </c>
      <c r="K1128" s="44">
        <f>K402/SUMIFS(K$3:K$722,$B$3:$B$722,$B1128)*SUMIFS(Calculations!$E$3:$E$53,Calculations!$A$3:$A$53,$B1128)</f>
        <v>4.1158698173653425E-2</v>
      </c>
      <c r="L1128" s="44">
        <f>L402/SUMIFS(L$3:L$722,$B$3:$B$722,$B1128)*SUMIFS(Calculations!$E$3:$E$53,Calculations!$A$3:$A$53,$B1128)</f>
        <v>4.0089027078440836E-2</v>
      </c>
      <c r="M1128" s="44">
        <f>M402/SUMIFS(M$3:M$722,$B$3:$B$722,$B1128)*SUMIFS(Calculations!$E$3:$E$53,Calculations!$A$3:$A$53,$B1128)</f>
        <v>4.0484260306466492E-2</v>
      </c>
      <c r="N1128" s="44">
        <f>N402/SUMIFS(N$3:N$722,$B$3:$B$722,$B1128)*SUMIFS(Calculations!$E$3:$E$53,Calculations!$A$3:$A$53,$B1128)</f>
        <v>4.0887364251265858E-2</v>
      </c>
      <c r="O1128" s="44">
        <f>O402/SUMIFS(O$3:O$722,$B$3:$B$722,$B1128)*SUMIFS(Calculations!$E$3:$E$53,Calculations!$A$3:$A$53,$B1128)</f>
        <v>4.1276089368400111E-2</v>
      </c>
      <c r="P1128" s="44">
        <f>P402/SUMIFS(P$3:P$722,$B$3:$B$722,$B1128)*SUMIFS(Calculations!$E$3:$E$53,Calculations!$A$3:$A$53,$B1128)</f>
        <v>4.1672276821055822E-2</v>
      </c>
      <c r="Q1128" s="44">
        <f>Q402/SUMIFS(Q$3:Q$722,$B$3:$B$722,$B1128)*SUMIFS(Calculations!$E$3:$E$53,Calculations!$A$3:$A$53,$B1128)</f>
        <v>4.091472407401972E-2</v>
      </c>
      <c r="R1128" s="44">
        <f>R402/SUMIFS(R$3:R$722,$B$3:$B$722,$B1128)*SUMIFS(Calculations!$E$3:$E$53,Calculations!$A$3:$A$53,$B1128)</f>
        <v>4.0184222397911015E-2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3.5472734042878216E-4</v>
      </c>
      <c r="G1130" s="44">
        <f>G404/SUMIFS(G$3:G$722,$B$3:$B$722,$B1130)*SUMIFS(Calculations!$E$3:$E$53,Calculations!$A$3:$A$53,$B1130)</f>
        <v>3.5297635237550867E-4</v>
      </c>
      <c r="H1130" s="44">
        <f>H404/SUMIFS(H$3:H$722,$B$3:$B$722,$B1130)*SUMIFS(Calculations!$E$3:$E$53,Calculations!$A$3:$A$53,$B1130)</f>
        <v>3.5124256569980984E-4</v>
      </c>
      <c r="I1130" s="44">
        <f>I404/SUMIFS(I$3:I$722,$B$3:$B$722,$B1130)*SUMIFS(Calculations!$E$3:$E$53,Calculations!$A$3:$A$53,$B1130)</f>
        <v>3.5366485826528334E-4</v>
      </c>
      <c r="J1130" s="44">
        <f>J404/SUMIFS(J$3:J$722,$B$3:$B$722,$B1130)*SUMIFS(Calculations!$E$3:$E$53,Calculations!$A$3:$A$53,$B1130)</f>
        <v>3.5612079280471681E-4</v>
      </c>
      <c r="K1130" s="44">
        <f>K404/SUMIFS(K$3:K$722,$B$3:$B$722,$B1130)*SUMIFS(Calculations!$E$3:$E$53,Calculations!$A$3:$A$53,$B1130)</f>
        <v>3.4661863856879472E-4</v>
      </c>
      <c r="L1130" s="44">
        <f>L404/SUMIFS(L$3:L$722,$B$3:$B$722,$B1130)*SUMIFS(Calculations!$E$3:$E$53,Calculations!$A$3:$A$53,$B1130)</f>
        <v>3.3761038623839632E-4</v>
      </c>
      <c r="M1130" s="44">
        <f>M404/SUMIFS(M$3:M$722,$B$3:$B$722,$B1130)*SUMIFS(Calculations!$E$3:$E$53,Calculations!$A$3:$A$53,$B1130)</f>
        <v>3.4093884922421281E-4</v>
      </c>
      <c r="N1130" s="44">
        <f>N404/SUMIFS(N$3:N$722,$B$3:$B$722,$B1130)*SUMIFS(Calculations!$E$3:$E$53,Calculations!$A$3:$A$53,$B1130)</f>
        <v>3.4433359557791332E-4</v>
      </c>
      <c r="O1130" s="44">
        <f>O404/SUMIFS(O$3:O$722,$B$3:$B$722,$B1130)*SUMIFS(Calculations!$E$3:$E$53,Calculations!$A$3:$A$53,$B1130)</f>
        <v>3.4760725040319682E-4</v>
      </c>
      <c r="P1130" s="44">
        <f>P404/SUMIFS(P$3:P$722,$B$3:$B$722,$B1130)*SUMIFS(Calculations!$E$3:$E$53,Calculations!$A$3:$A$53,$B1130)</f>
        <v>3.5094374940708092E-4</v>
      </c>
      <c r="Q1130" s="44">
        <f>Q404/SUMIFS(Q$3:Q$722,$B$3:$B$722,$B1130)*SUMIFS(Calculations!$E$3:$E$53,Calculations!$A$3:$A$53,$B1130)</f>
        <v>3.4456400676522575E-4</v>
      </c>
      <c r="R1130" s="44">
        <f>R404/SUMIFS(R$3:R$722,$B$3:$B$722,$B1130)*SUMIFS(Calculations!$E$3:$E$53,Calculations!$A$3:$A$53,$B1130)</f>
        <v>3.3841207515221123E-4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5.5531798336093928E-4</v>
      </c>
      <c r="G1131" s="44">
        <f>G405/SUMIFS(G$3:G$722,$B$3:$B$722,$B1131)*SUMIFS(Calculations!$E$3:$E$53,Calculations!$A$3:$A$53,$B1131)</f>
        <v>5.8156923040897542E-4</v>
      </c>
      <c r="H1131" s="44">
        <f>H405/SUMIFS(H$3:H$722,$B$3:$B$722,$B1131)*SUMIFS(Calculations!$E$3:$E$53,Calculations!$A$3:$A$53,$B1131)</f>
        <v>6.0756259013937072E-4</v>
      </c>
      <c r="I1131" s="44">
        <f>I405/SUMIFS(I$3:I$722,$B$3:$B$722,$B1131)*SUMIFS(Calculations!$E$3:$E$53,Calculations!$A$3:$A$53,$B1131)</f>
        <v>6.2907061200214039E-4</v>
      </c>
      <c r="J1131" s="44">
        <f>J405/SUMIFS(J$3:J$722,$B$3:$B$722,$B1131)*SUMIFS(Calculations!$E$3:$E$53,Calculations!$A$3:$A$53,$B1131)</f>
        <v>6.5087734770391992E-4</v>
      </c>
      <c r="K1131" s="44">
        <f>K405/SUMIFS(K$3:K$722,$B$3:$B$722,$B1131)*SUMIFS(Calculations!$E$3:$E$53,Calculations!$A$3:$A$53,$B1131)</f>
        <v>6.4789248178606684E-4</v>
      </c>
      <c r="L1131" s="44">
        <f>L405/SUMIFS(L$3:L$722,$B$3:$B$722,$B1131)*SUMIFS(Calculations!$E$3:$E$53,Calculations!$A$3:$A$53,$B1131)</f>
        <v>6.4506276289361E-4</v>
      </c>
      <c r="M1131" s="44">
        <f>M405/SUMIFS(M$3:M$722,$B$3:$B$722,$B1131)*SUMIFS(Calculations!$E$3:$E$53,Calculations!$A$3:$A$53,$B1131)</f>
        <v>6.8443278360194625E-4</v>
      </c>
      <c r="N1131" s="44">
        <f>N405/SUMIFS(N$3:N$722,$B$3:$B$722,$B1131)*SUMIFS(Calculations!$E$3:$E$53,Calculations!$A$3:$A$53,$B1131)</f>
        <v>7.2458682311335421E-4</v>
      </c>
      <c r="O1131" s="44">
        <f>O405/SUMIFS(O$3:O$722,$B$3:$B$722,$B1131)*SUMIFS(Calculations!$E$3:$E$53,Calculations!$A$3:$A$53,$B1131)</f>
        <v>7.7151449681686895E-4</v>
      </c>
      <c r="P1131" s="44">
        <f>P405/SUMIFS(P$3:P$722,$B$3:$B$722,$B1131)*SUMIFS(Calculations!$E$3:$E$53,Calculations!$A$3:$A$53,$B1131)</f>
        <v>8.1934303859137309E-4</v>
      </c>
      <c r="Q1131" s="44">
        <f>Q405/SUMIFS(Q$3:Q$722,$B$3:$B$722,$B1131)*SUMIFS(Calculations!$E$3:$E$53,Calculations!$A$3:$A$53,$B1131)</f>
        <v>8.4660329464047882E-4</v>
      </c>
      <c r="R1131" s="44">
        <f>R405/SUMIFS(R$3:R$722,$B$3:$B$722,$B1131)*SUMIFS(Calculations!$E$3:$E$53,Calculations!$A$3:$A$53,$B1131)</f>
        <v>8.7289012788467938E-4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2.4644526604371525E-4</v>
      </c>
      <c r="G1133" s="44">
        <f>G407/SUMIFS(G$3:G$722,$B$3:$B$722,$B1133)*SUMIFS(Calculations!$E$3:$E$53,Calculations!$A$3:$A$53,$B1133)</f>
        <v>2.4522877476309749E-4</v>
      </c>
      <c r="H1133" s="44">
        <f>H407/SUMIFS(H$3:H$722,$B$3:$B$722,$B1133)*SUMIFS(Calculations!$E$3:$E$53,Calculations!$A$3:$A$53,$B1133)</f>
        <v>2.4402423406420697E-4</v>
      </c>
      <c r="I1133" s="44">
        <f>I407/SUMIFS(I$3:I$722,$B$3:$B$722,$B1133)*SUMIFS(Calculations!$E$3:$E$53,Calculations!$A$3:$A$53,$B1133)</f>
        <v>2.4570711121433652E-4</v>
      </c>
      <c r="J1133" s="44">
        <f>J407/SUMIFS(J$3:J$722,$B$3:$B$722,$B1133)*SUMIFS(Calculations!$E$3:$E$53,Calculations!$A$3:$A$53,$B1133)</f>
        <v>2.4741336097852169E-4</v>
      </c>
      <c r="K1133" s="44">
        <f>K407/SUMIFS(K$3:K$722,$B$3:$B$722,$B1133)*SUMIFS(Calculations!$E$3:$E$53,Calculations!$A$3:$A$53,$B1133)</f>
        <v>2.3961523276380759E-4</v>
      </c>
      <c r="L1133" s="44">
        <f>L407/SUMIFS(L$3:L$722,$B$3:$B$722,$B1133)*SUMIFS(Calculations!$E$3:$E$53,Calculations!$A$3:$A$53,$B1133)</f>
        <v>2.3222243478149542E-4</v>
      </c>
      <c r="M1133" s="44">
        <f>M407/SUMIFS(M$3:M$722,$B$3:$B$722,$B1133)*SUMIFS(Calculations!$E$3:$E$53,Calculations!$A$3:$A$53,$B1133)</f>
        <v>1.1383668954183766E-3</v>
      </c>
      <c r="N1133" s="44">
        <f>N407/SUMIFS(N$3:N$722,$B$3:$B$722,$B1133)*SUMIFS(Calculations!$E$3:$E$53,Calculations!$A$3:$A$53,$B1133)</f>
        <v>2.0625564137579659E-3</v>
      </c>
      <c r="O1133" s="44">
        <f>O407/SUMIFS(O$3:O$722,$B$3:$B$722,$B1133)*SUMIFS(Calculations!$E$3:$E$53,Calculations!$A$3:$A$53,$B1133)</f>
        <v>2.0744905909339017E-3</v>
      </c>
      <c r="P1133" s="44">
        <f>P407/SUMIFS(P$3:P$722,$B$3:$B$722,$B1133)*SUMIFS(Calculations!$E$3:$E$53,Calculations!$A$3:$A$53,$B1133)</f>
        <v>2.0866538678781152E-3</v>
      </c>
      <c r="Q1133" s="44">
        <f>Q407/SUMIFS(Q$3:Q$722,$B$3:$B$722,$B1133)*SUMIFS(Calculations!$E$3:$E$53,Calculations!$A$3:$A$53,$B1133)</f>
        <v>2.0384789372455666E-3</v>
      </c>
      <c r="R1133" s="44">
        <f>R407/SUMIFS(R$3:R$722,$B$3:$B$722,$B1133)*SUMIFS(Calculations!$E$3:$E$53,Calculations!$A$3:$A$53,$B1133)</f>
        <v>1.9920242610382871E-3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0.2969210076972098</v>
      </c>
      <c r="G1435" s="44">
        <f>G709/SUMIFS(G$3:G$722,$B$3:$B$722,$B1435)*SUMIFS(Calculations!$E$3:$E$53,Calculations!$A$3:$A$53,$B1435)</f>
        <v>0.28827339811832042</v>
      </c>
      <c r="H1435" s="44">
        <f>H709/SUMIFS(H$3:H$722,$B$3:$B$722,$B1435)*SUMIFS(Calculations!$E$3:$E$53,Calculations!$A$3:$A$53,$B1435)</f>
        <v>0.28015373848708475</v>
      </c>
      <c r="I1435" s="44">
        <f>I709/SUMIFS(I$3:I$722,$B$3:$B$722,$B1435)*SUMIFS(Calculations!$E$3:$E$53,Calculations!$A$3:$A$53,$B1435)</f>
        <v>0.28330057963583166</v>
      </c>
      <c r="J1435" s="44">
        <f>J709/SUMIFS(J$3:J$722,$B$3:$B$722,$B1435)*SUMIFS(Calculations!$E$3:$E$53,Calculations!$A$3:$A$53,$B1435)</f>
        <v>0.28621936125931113</v>
      </c>
      <c r="K1435" s="44">
        <f>K709/SUMIFS(K$3:K$722,$B$3:$B$722,$B1435)*SUMIFS(Calculations!$E$3:$E$53,Calculations!$A$3:$A$53,$B1435)</f>
        <v>0.28682456591867878</v>
      </c>
      <c r="L1435" s="44">
        <f>L709/SUMIFS(L$3:L$722,$B$3:$B$722,$B1435)*SUMIFS(Calculations!$E$3:$E$53,Calculations!$A$3:$A$53,$B1435)</f>
        <v>0.28741660286231901</v>
      </c>
      <c r="M1435" s="44">
        <f>M709/SUMIFS(M$3:M$722,$B$3:$B$722,$B1435)*SUMIFS(Calculations!$E$3:$E$53,Calculations!$A$3:$A$53,$B1435)</f>
        <v>0.28779993984081059</v>
      </c>
      <c r="N1435" s="44">
        <f>N709/SUMIFS(N$3:N$722,$B$3:$B$722,$B1435)*SUMIFS(Calculations!$E$3:$E$53,Calculations!$A$3:$A$53,$B1435)</f>
        <v>0.28817903078805834</v>
      </c>
      <c r="O1435" s="44">
        <f>O709/SUMIFS(O$3:O$722,$B$3:$B$722,$B1435)*SUMIFS(Calculations!$E$3:$E$53,Calculations!$A$3:$A$53,$B1435)</f>
        <v>0.28241939085698659</v>
      </c>
      <c r="P1435" s="44">
        <f>P709/SUMIFS(P$3:P$722,$B$3:$B$722,$B1435)*SUMIFS(Calculations!$E$3:$E$53,Calculations!$A$3:$A$53,$B1435)</f>
        <v>0.27638694983616058</v>
      </c>
      <c r="Q1435" s="44">
        <f>Q709/SUMIFS(Q$3:Q$722,$B$3:$B$722,$B1435)*SUMIFS(Calculations!$E$3:$E$53,Calculations!$A$3:$A$53,$B1435)</f>
        <v>0.27695567238929264</v>
      </c>
      <c r="R1435" s="44">
        <f>R709/SUMIFS(R$3:R$722,$B$3:$B$722,$B1435)*SUMIFS(Calculations!$E$3:$E$53,Calculations!$A$3:$A$53,$B1435)</f>
        <v>0.27752937847215264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6.0543441084470635E-3</v>
      </c>
      <c r="G1438" s="44">
        <f>G712/SUMIFS(G$3:G$722,$B$3:$B$722,$B1438)*SUMIFS(Calculations!$E$3:$E$53,Calculations!$A$3:$A$53,$B1438)</f>
        <v>5.8637113575157312E-3</v>
      </c>
      <c r="H1438" s="44">
        <f>H712/SUMIFS(H$3:H$722,$B$3:$B$722,$B1438)*SUMIFS(Calculations!$E$3:$E$53,Calculations!$A$3:$A$53,$B1438)</f>
        <v>5.6847170310480762E-3</v>
      </c>
      <c r="I1438" s="44">
        <f>I712/SUMIFS(I$3:I$722,$B$3:$B$722,$B1438)*SUMIFS(Calculations!$E$3:$E$53,Calculations!$A$3:$A$53,$B1438)</f>
        <v>5.4709790661161785E-3</v>
      </c>
      <c r="J1438" s="44">
        <f>J712/SUMIFS(J$3:J$722,$B$3:$B$722,$B1438)*SUMIFS(Calculations!$E$3:$E$53,Calculations!$A$3:$A$53,$B1438)</f>
        <v>5.2727312312893203E-3</v>
      </c>
      <c r="K1438" s="44">
        <f>K712/SUMIFS(K$3:K$722,$B$3:$B$722,$B1438)*SUMIFS(Calculations!$E$3:$E$53,Calculations!$A$3:$A$53,$B1438)</f>
        <v>5.2147397400261267E-3</v>
      </c>
      <c r="L1438" s="44">
        <f>L712/SUMIFS(L$3:L$722,$B$3:$B$722,$B1438)*SUMIFS(Calculations!$E$3:$E$53,Calculations!$A$3:$A$53,$B1438)</f>
        <v>5.1580099962722156E-3</v>
      </c>
      <c r="M1438" s="44">
        <f>M712/SUMIFS(M$3:M$722,$B$3:$B$722,$B1438)*SUMIFS(Calculations!$E$3:$E$53,Calculations!$A$3:$A$53,$B1438)</f>
        <v>5.1292845641881064E-3</v>
      </c>
      <c r="N1438" s="44">
        <f>N712/SUMIFS(N$3:N$722,$B$3:$B$722,$B1438)*SUMIFS(Calculations!$E$3:$E$53,Calculations!$A$3:$A$53,$B1438)</f>
        <v>5.1008773092926429E-3</v>
      </c>
      <c r="O1438" s="44">
        <f>O712/SUMIFS(O$3:O$722,$B$3:$B$722,$B1438)*SUMIFS(Calculations!$E$3:$E$53,Calculations!$A$3:$A$53,$B1438)</f>
        <v>5.2188823411740961E-3</v>
      </c>
      <c r="P1438" s="44">
        <f>P712/SUMIFS(P$3:P$722,$B$3:$B$722,$B1438)*SUMIFS(Calculations!$E$3:$E$53,Calculations!$A$3:$A$53,$B1438)</f>
        <v>5.3424765942011393E-3</v>
      </c>
      <c r="Q1438" s="44">
        <f>Q712/SUMIFS(Q$3:Q$722,$B$3:$B$722,$B1438)*SUMIFS(Calculations!$E$3:$E$53,Calculations!$A$3:$A$53,$B1438)</f>
        <v>5.3657816743522182E-3</v>
      </c>
      <c r="R1438" s="44">
        <f>R712/SUMIFS(R$3:R$722,$B$3:$B$722,$B1438)*SUMIFS(Calculations!$E$3:$E$53,Calculations!$A$3:$A$53,$B1438)</f>
        <v>5.3892909692985578E-3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3.1059113332988709E-2</v>
      </c>
      <c r="G1440" s="44">
        <f>G714/SUMIFS(G$3:G$722,$B$3:$B$722,$B1440)*SUMIFS(Calculations!$E$3:$E$53,Calculations!$A$3:$A$53,$B1440)</f>
        <v>4.0320516962471797E-2</v>
      </c>
      <c r="H1440" s="44">
        <f>H714/SUMIFS(H$3:H$722,$B$3:$B$722,$B1440)*SUMIFS(Calculations!$E$3:$E$53,Calculations!$A$3:$A$53,$B1440)</f>
        <v>4.9016497567617369E-2</v>
      </c>
      <c r="I1440" s="44">
        <f>I714/SUMIFS(I$3:I$722,$B$3:$B$722,$B1440)*SUMIFS(Calculations!$E$3:$E$53,Calculations!$A$3:$A$53,$B1440)</f>
        <v>4.7187243123424337E-2</v>
      </c>
      <c r="J1440" s="44">
        <f>J714/SUMIFS(J$3:J$722,$B$3:$B$722,$B1440)*SUMIFS(Calculations!$E$3:$E$53,Calculations!$A$3:$A$53,$B1440)</f>
        <v>4.5490559368508716E-2</v>
      </c>
      <c r="K1440" s="44">
        <f>K714/SUMIFS(K$3:K$722,$B$3:$B$722,$B1440)*SUMIFS(Calculations!$E$3:$E$53,Calculations!$A$3:$A$53,$B1440)</f>
        <v>4.5049749311091652E-2</v>
      </c>
      <c r="L1440" s="44">
        <f>L714/SUMIFS(L$3:L$722,$B$3:$B$722,$B1440)*SUMIFS(Calculations!$E$3:$E$53,Calculations!$A$3:$A$53,$B1440)</f>
        <v>4.4618530160545532E-2</v>
      </c>
      <c r="M1440" s="44">
        <f>M714/SUMIFS(M$3:M$722,$B$3:$B$722,$B1440)*SUMIFS(Calculations!$E$3:$E$53,Calculations!$A$3:$A$53,$B1440)</f>
        <v>4.4376356397862776E-2</v>
      </c>
      <c r="N1440" s="44">
        <f>N714/SUMIFS(N$3:N$722,$B$3:$B$722,$B1440)*SUMIFS(Calculations!$E$3:$E$53,Calculations!$A$3:$A$53,$B1440)</f>
        <v>4.4136865072357929E-2</v>
      </c>
      <c r="O1440" s="44">
        <f>O714/SUMIFS(O$3:O$722,$B$3:$B$722,$B1440)*SUMIFS(Calculations!$E$3:$E$53,Calculations!$A$3:$A$53,$B1440)</f>
        <v>5.009681758922184E-2</v>
      </c>
      <c r="P1440" s="44">
        <f>P714/SUMIFS(P$3:P$722,$B$3:$B$722,$B1440)*SUMIFS(Calculations!$E$3:$E$53,Calculations!$A$3:$A$53,$B1440)</f>
        <v>5.6339058853462548E-2</v>
      </c>
      <c r="Q1440" s="44">
        <f>Q714/SUMIFS(Q$3:Q$722,$B$3:$B$722,$B1440)*SUMIFS(Calculations!$E$3:$E$53,Calculations!$A$3:$A$53,$B1440)</f>
        <v>5.5830235371081359E-2</v>
      </c>
      <c r="R1440" s="44">
        <f>R714/SUMIFS(R$3:R$722,$B$3:$B$722,$B1440)*SUMIFS(Calculations!$E$3:$E$53,Calculations!$A$3:$A$53,$B1440)</f>
        <v>5.5316953234938661E-2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5.3840801424893444E-3</v>
      </c>
      <c r="G1441" s="44">
        <f>G715/SUMIFS(G$3:G$722,$B$3:$B$722,$B1441)*SUMIFS(Calculations!$E$3:$E$53,Calculations!$A$3:$A$53,$B1441)</f>
        <v>5.0002044755276549E-3</v>
      </c>
      <c r="H1441" s="44">
        <f>H715/SUMIFS(H$3:H$722,$B$3:$B$722,$B1441)*SUMIFS(Calculations!$E$3:$E$53,Calculations!$A$3:$A$53,$B1441)</f>
        <v>4.6397650121120567E-3</v>
      </c>
      <c r="I1441" s="44">
        <f>I715/SUMIFS(I$3:I$722,$B$3:$B$722,$B1441)*SUMIFS(Calculations!$E$3:$E$53,Calculations!$A$3:$A$53,$B1441)</f>
        <v>3.5794361510114981E-3</v>
      </c>
      <c r="J1441" s="44">
        <f>J715/SUMIFS(J$3:J$722,$B$3:$B$722,$B1441)*SUMIFS(Calculations!$E$3:$E$53,Calculations!$A$3:$A$53,$B1441)</f>
        <v>2.59595200029176E-3</v>
      </c>
      <c r="K1441" s="44">
        <f>K715/SUMIFS(K$3:K$722,$B$3:$B$722,$B1441)*SUMIFS(Calculations!$E$3:$E$53,Calculations!$A$3:$A$53,$B1441)</f>
        <v>2.4959165992403626E-3</v>
      </c>
      <c r="L1441" s="44">
        <f>L715/SUMIFS(L$3:L$722,$B$3:$B$722,$B1441)*SUMIFS(Calculations!$E$3:$E$53,Calculations!$A$3:$A$53,$B1441)</f>
        <v>2.3980577143531013E-3</v>
      </c>
      <c r="M1441" s="44">
        <f>M715/SUMIFS(M$3:M$722,$B$3:$B$722,$B1441)*SUMIFS(Calculations!$E$3:$E$53,Calculations!$A$3:$A$53,$B1441)</f>
        <v>2.2759218115804497E-3</v>
      </c>
      <c r="N1441" s="44">
        <f>N715/SUMIFS(N$3:N$722,$B$3:$B$722,$B1441)*SUMIFS(Calculations!$E$3:$E$53,Calculations!$A$3:$A$53,$B1441)</f>
        <v>2.1551387468804499E-3</v>
      </c>
      <c r="O1441" s="44">
        <f>O715/SUMIFS(O$3:O$722,$B$3:$B$722,$B1441)*SUMIFS(Calculations!$E$3:$E$53,Calculations!$A$3:$A$53,$B1441)</f>
        <v>1.7924310168153752E-3</v>
      </c>
      <c r="P1441" s="44">
        <f>P715/SUMIFS(P$3:P$722,$B$3:$B$722,$B1441)*SUMIFS(Calculations!$E$3:$E$53,Calculations!$A$3:$A$53,$B1441)</f>
        <v>1.41254390310685E-3</v>
      </c>
      <c r="Q1441" s="44">
        <f>Q715/SUMIFS(Q$3:Q$722,$B$3:$B$722,$B1441)*SUMIFS(Calculations!$E$3:$E$53,Calculations!$A$3:$A$53,$B1441)</f>
        <v>1.3045068450789287E-3</v>
      </c>
      <c r="R1441" s="44">
        <f>R715/SUMIFS(R$3:R$722,$B$3:$B$722,$B1441)*SUMIFS(Calculations!$E$3:$E$53,Calculations!$A$3:$A$53,$B1441)</f>
        <v>1.1955230936458495E-3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4.4062553362124598E-6</v>
      </c>
      <c r="N1442" s="44">
        <f>N716/SUMIFS(N$3:N$722,$B$3:$B$722,$B1442)*SUMIFS(Calculations!$E$3:$E$53,Calculations!$A$3:$A$53,$B1442)</f>
        <v>8.7637047943715941E-6</v>
      </c>
      <c r="O1442" s="44">
        <f>O716/SUMIFS(O$3:O$722,$B$3:$B$722,$B1442)*SUMIFS(Calculations!$E$3:$E$53,Calculations!$A$3:$A$53,$B1442)</f>
        <v>4.4832233183972769E-6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3.5099850289364096E-5</v>
      </c>
      <c r="G1446" s="44">
        <f>G720/SUMIFS(G$3:G$722,$B$3:$B$722,$B1446)*SUMIFS(Calculations!$E$3:$E$53,Calculations!$A$3:$A$53,$B1446)</f>
        <v>4.4407535891234461E-5</v>
      </c>
      <c r="H1446" s="44">
        <f>H720/SUMIFS(H$3:H$722,$B$3:$B$722,$B1446)*SUMIFS(Calculations!$E$3:$E$53,Calculations!$A$3:$A$53,$B1446)</f>
        <v>5.3146972882728049E-5</v>
      </c>
      <c r="I1446" s="44">
        <f>I720/SUMIFS(I$3:I$722,$B$3:$B$722,$B1446)*SUMIFS(Calculations!$E$3:$E$53,Calculations!$A$3:$A$53,$B1446)</f>
        <v>6.3943663575543154E-5</v>
      </c>
      <c r="J1446" s="44">
        <f>J720/SUMIFS(J$3:J$722,$B$3:$B$722,$B1446)*SUMIFS(Calculations!$E$3:$E$53,Calculations!$A$3:$A$53,$B1446)</f>
        <v>7.395789082725232E-5</v>
      </c>
      <c r="K1446" s="44">
        <f>K720/SUMIFS(K$3:K$722,$B$3:$B$722,$B1446)*SUMIFS(Calculations!$E$3:$E$53,Calculations!$A$3:$A$53,$B1446)</f>
        <v>8.8646115557532203E-5</v>
      </c>
      <c r="L1446" s="44">
        <f>L720/SUMIFS(L$3:L$722,$B$3:$B$722,$B1446)*SUMIFS(Calculations!$E$3:$E$53,Calculations!$A$3:$A$53,$B1446)</f>
        <v>1.0301476183646465E-4</v>
      </c>
      <c r="M1446" s="44">
        <f>M720/SUMIFS(M$3:M$722,$B$3:$B$722,$B1446)*SUMIFS(Calculations!$E$3:$E$53,Calculations!$A$3:$A$53,$B1446)</f>
        <v>1.2182968129017051E-4</v>
      </c>
      <c r="N1446" s="44">
        <f>N720/SUMIFS(N$3:N$722,$B$3:$B$722,$B1446)*SUMIFS(Calculations!$E$3:$E$53,Calculations!$A$3:$A$53,$B1446)</f>
        <v>1.4043619732773886E-4</v>
      </c>
      <c r="O1446" s="44">
        <f>O720/SUMIFS(O$3:O$722,$B$3:$B$722,$B1446)*SUMIFS(Calculations!$E$3:$E$53,Calculations!$A$3:$A$53,$B1446)</f>
        <v>1.6646524039843873E-4</v>
      </c>
      <c r="P1446" s="44">
        <f>P720/SUMIFS(P$3:P$722,$B$3:$B$722,$B1446)*SUMIFS(Calculations!$E$3:$E$53,Calculations!$A$3:$A$53,$B1446)</f>
        <v>1.9372712986230254E-4</v>
      </c>
      <c r="Q1446" s="44">
        <f>Q720/SUMIFS(Q$3:Q$722,$B$3:$B$722,$B1446)*SUMIFS(Calculations!$E$3:$E$53,Calculations!$A$3:$A$53,$B1446)</f>
        <v>2.1941174006266477E-4</v>
      </c>
      <c r="R1446" s="44">
        <f>R720/SUMIFS(R$3:R$722,$B$3:$B$722,$B1446)*SUMIFS(Calculations!$E$3:$E$53,Calculations!$A$3:$A$53,$B1446)</f>
        <v>2.453214161018658E-4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1.5237426066419084E-3</v>
      </c>
      <c r="G1448" s="44">
        <f>G722/SUMIFS(G$3:G$722,$B$3:$B$722,$B1448)*SUMIFS(Calculations!$E$3:$E$53,Calculations!$A$3:$A$53,$B1448)</f>
        <v>1.4751492883393422E-3</v>
      </c>
      <c r="H1448" s="44">
        <f>H722/SUMIFS(H$3:H$722,$B$3:$B$722,$B1448)*SUMIFS(Calculations!$E$3:$E$53,Calculations!$A$3:$A$53,$B1448)</f>
        <v>1.4295226673211663E-3</v>
      </c>
      <c r="I1448" s="44">
        <f>I722/SUMIFS(I$3:I$722,$B$3:$B$722,$B1448)*SUMIFS(Calculations!$E$3:$E$53,Calculations!$A$3:$A$53,$B1448)</f>
        <v>1.3752060981069784E-3</v>
      </c>
      <c r="J1448" s="44">
        <f>J722/SUMIFS(J$3:J$722,$B$3:$B$722,$B1448)*SUMIFS(Calculations!$E$3:$E$53,Calculations!$A$3:$A$53,$B1448)</f>
        <v>1.3248259878380006E-3</v>
      </c>
      <c r="K1448" s="44">
        <f>K722/SUMIFS(K$3:K$722,$B$3:$B$722,$B1448)*SUMIFS(Calculations!$E$3:$E$53,Calculations!$A$3:$A$53,$B1448)</f>
        <v>1.3037700534717603E-3</v>
      </c>
      <c r="L1448" s="44">
        <f>L722/SUMIFS(L$3:L$722,$B$3:$B$722,$B1448)*SUMIFS(Calculations!$E$3:$E$53,Calculations!$A$3:$A$53,$B1448)</f>
        <v>1.2831722427399279E-3</v>
      </c>
      <c r="M1448" s="44">
        <f>M722/SUMIFS(M$3:M$722,$B$3:$B$722,$B1448)*SUMIFS(Calculations!$E$3:$E$53,Calculations!$A$3:$A$53,$B1448)</f>
        <v>1.2696491869979315E-3</v>
      </c>
      <c r="N1448" s="44">
        <f>N722/SUMIFS(N$3:N$722,$B$3:$B$722,$B1448)*SUMIFS(Calculations!$E$3:$E$53,Calculations!$A$3:$A$53,$B1448)</f>
        <v>1.2562759193546927E-3</v>
      </c>
      <c r="O1448" s="44">
        <f>O722/SUMIFS(O$3:O$722,$B$3:$B$722,$B1448)*SUMIFS(Calculations!$E$3:$E$53,Calculations!$A$3:$A$53,$B1448)</f>
        <v>1.2789174701514797E-3</v>
      </c>
      <c r="P1448" s="44">
        <f>P722/SUMIFS(P$3:P$722,$B$3:$B$722,$B1448)*SUMIFS(Calculations!$E$3:$E$53,Calculations!$A$3:$A$53,$B1448)</f>
        <v>1.3026314212727669E-3</v>
      </c>
      <c r="Q1448" s="44">
        <f>Q722/SUMIFS(Q$3:Q$722,$B$3:$B$722,$B1448)*SUMIFS(Calculations!$E$3:$E$53,Calculations!$A$3:$A$53,$B1448)</f>
        <v>1.3017797181984238E-3</v>
      </c>
      <c r="R1448" s="44">
        <f>R722/SUMIFS(R$3:R$722,$B$3:$B$722,$B1448)*SUMIFS(Calculations!$E$3:$E$53,Calculations!$A$3:$A$53,$B1448)</f>
        <v>1.3009205519285963E-3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0.99999999999999989</v>
      </c>
      <c r="Q1449" s="70">
        <f t="shared" si="312"/>
        <v>0.99999999999999989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SD</v>
      </c>
      <c r="C6" s="1">
        <f t="shared" ref="C6:AE6" si="1">SUMIFS(C$20:C$119,$B$20:$B$119,$B$6,$A$20:$A$119,$A$6)</f>
        <v>668183</v>
      </c>
      <c r="D6" s="1">
        <f t="shared" si="1"/>
        <v>914883</v>
      </c>
      <c r="E6" s="1">
        <f t="shared" si="1"/>
        <v>1061140</v>
      </c>
      <c r="F6" s="1">
        <f t="shared" si="1"/>
        <v>2523730</v>
      </c>
      <c r="G6" s="1">
        <f t="shared" si="1"/>
        <v>54761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2146716</v>
      </c>
      <c r="O6" s="1">
        <f t="shared" si="1"/>
        <v>2225029</v>
      </c>
      <c r="P6" s="1">
        <f t="shared" si="1"/>
        <v>2165724</v>
      </c>
      <c r="Q6" s="1">
        <f t="shared" si="1"/>
        <v>2834629</v>
      </c>
      <c r="R6" s="1">
        <f t="shared" si="1"/>
        <v>4414128</v>
      </c>
      <c r="S6" s="1">
        <f t="shared" si="1"/>
        <v>4057115</v>
      </c>
      <c r="T6" s="1">
        <f t="shared" si="1"/>
        <v>5306832</v>
      </c>
      <c r="U6" s="1">
        <f t="shared" si="1"/>
        <v>4734456</v>
      </c>
      <c r="V6" s="1">
        <f t="shared" si="1"/>
        <v>3613878</v>
      </c>
      <c r="W6" s="1">
        <f t="shared" si="1"/>
        <v>2108185</v>
      </c>
      <c r="X6" s="1">
        <f t="shared" si="1"/>
        <v>477005</v>
      </c>
      <c r="Y6" s="1">
        <f t="shared" si="1"/>
        <v>1097501</v>
      </c>
      <c r="Z6" s="1">
        <f t="shared" si="1"/>
        <v>2941389</v>
      </c>
      <c r="AA6" s="1">
        <f t="shared" si="1"/>
        <v>2162766</v>
      </c>
      <c r="AB6" s="1">
        <f t="shared" si="1"/>
        <v>3257744</v>
      </c>
      <c r="AC6" s="1">
        <f t="shared" si="1"/>
        <v>1365888</v>
      </c>
      <c r="AD6" s="1">
        <f t="shared" si="1"/>
        <v>2129763</v>
      </c>
      <c r="AE6" s="1">
        <f t="shared" si="1"/>
        <v>974354</v>
      </c>
      <c r="AF6" s="48">
        <f t="shared" ref="AF6:BK6" si="2">AE6</f>
        <v>974354</v>
      </c>
      <c r="AG6" s="48">
        <f t="shared" si="2"/>
        <v>974354</v>
      </c>
      <c r="AH6" s="48">
        <f t="shared" si="2"/>
        <v>974354</v>
      </c>
      <c r="AI6" s="48">
        <f t="shared" si="2"/>
        <v>974354</v>
      </c>
      <c r="AJ6" s="48">
        <f t="shared" si="2"/>
        <v>974354</v>
      </c>
      <c r="AK6" s="48">
        <f t="shared" si="2"/>
        <v>974354</v>
      </c>
      <c r="AL6" s="48">
        <f t="shared" si="2"/>
        <v>974354</v>
      </c>
      <c r="AM6" s="48">
        <f t="shared" si="2"/>
        <v>974354</v>
      </c>
      <c r="AN6" s="48">
        <f t="shared" si="2"/>
        <v>974354</v>
      </c>
      <c r="AO6" s="48">
        <f t="shared" si="2"/>
        <v>974354</v>
      </c>
      <c r="AP6" s="48">
        <f t="shared" si="2"/>
        <v>974354</v>
      </c>
      <c r="AQ6" s="48">
        <f t="shared" si="2"/>
        <v>974354</v>
      </c>
      <c r="AR6" s="48">
        <f t="shared" si="2"/>
        <v>974354</v>
      </c>
      <c r="AS6" s="48">
        <f t="shared" si="2"/>
        <v>974354</v>
      </c>
      <c r="AT6" s="48">
        <f t="shared" si="2"/>
        <v>974354</v>
      </c>
      <c r="AU6" s="48">
        <f t="shared" si="2"/>
        <v>974354</v>
      </c>
      <c r="AV6" s="48">
        <f t="shared" si="2"/>
        <v>974354</v>
      </c>
      <c r="AW6" s="48">
        <f t="shared" si="2"/>
        <v>974354</v>
      </c>
      <c r="AX6" s="48">
        <f t="shared" si="2"/>
        <v>974354</v>
      </c>
      <c r="AY6" s="48">
        <f t="shared" si="2"/>
        <v>974354</v>
      </c>
      <c r="AZ6" s="48">
        <f t="shared" si="2"/>
        <v>974354</v>
      </c>
      <c r="BA6" s="48">
        <f t="shared" si="2"/>
        <v>974354</v>
      </c>
      <c r="BB6" s="48">
        <f t="shared" si="2"/>
        <v>974354</v>
      </c>
      <c r="BC6" s="48">
        <f t="shared" si="2"/>
        <v>974354</v>
      </c>
      <c r="BD6" s="48">
        <f t="shared" si="2"/>
        <v>974354</v>
      </c>
      <c r="BE6" s="48">
        <f t="shared" si="2"/>
        <v>974354</v>
      </c>
      <c r="BF6" s="48">
        <f t="shared" si="2"/>
        <v>974354</v>
      </c>
      <c r="BG6" s="48">
        <f t="shared" si="2"/>
        <v>974354</v>
      </c>
      <c r="BH6" s="48">
        <f t="shared" si="2"/>
        <v>974354</v>
      </c>
      <c r="BI6" s="48">
        <f t="shared" si="2"/>
        <v>974354</v>
      </c>
      <c r="BJ6" s="48">
        <f t="shared" si="2"/>
        <v>974354</v>
      </c>
      <c r="BK6" s="48">
        <f t="shared" si="2"/>
        <v>974354</v>
      </c>
    </row>
    <row r="7" spans="1:63">
      <c r="A7" s="1" t="s">
        <v>546</v>
      </c>
      <c r="B7" s="1" t="str">
        <f>About!B2</f>
        <v>SD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467019</v>
      </c>
      <c r="I7" s="1">
        <f t="shared" si="3"/>
        <v>1376542</v>
      </c>
      <c r="J7" s="1">
        <f t="shared" si="3"/>
        <v>3816349</v>
      </c>
      <c r="K7" s="1">
        <f t="shared" si="3"/>
        <v>320034</v>
      </c>
      <c r="L7" s="1">
        <f t="shared" si="3"/>
        <v>1876577</v>
      </c>
      <c r="M7" s="1">
        <f t="shared" si="3"/>
        <v>424388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SD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78462</v>
      </c>
      <c r="K10" s="29">
        <f t="shared" si="6"/>
        <v>22372</v>
      </c>
      <c r="L10" s="29">
        <f t="shared" si="6"/>
        <v>271124</v>
      </c>
      <c r="M10" s="29">
        <f t="shared" si="6"/>
        <v>12872</v>
      </c>
      <c r="N10" s="29">
        <f t="shared" si="6"/>
        <v>34</v>
      </c>
      <c r="O10" s="29">
        <f t="shared" si="6"/>
        <v>363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264</v>
      </c>
      <c r="W10" s="29">
        <f t="shared" si="6"/>
        <v>0</v>
      </c>
      <c r="X10" s="29">
        <f t="shared" si="6"/>
        <v>6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SD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325</v>
      </c>
      <c r="K11" s="29">
        <f t="shared" si="8"/>
        <v>52309</v>
      </c>
      <c r="L11" s="29">
        <f t="shared" si="8"/>
        <v>44132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841</v>
      </c>
      <c r="R11" s="29">
        <f t="shared" si="8"/>
        <v>150</v>
      </c>
      <c r="S11" s="29">
        <f t="shared" si="8"/>
        <v>0</v>
      </c>
      <c r="T11" s="29">
        <f t="shared" si="8"/>
        <v>35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SD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78137</v>
      </c>
      <c r="K14" s="29">
        <f t="shared" si="11"/>
        <v>0</v>
      </c>
      <c r="L14" s="29">
        <f t="shared" si="11"/>
        <v>226992</v>
      </c>
      <c r="M14" s="29">
        <f t="shared" si="11"/>
        <v>12872</v>
      </c>
      <c r="N14" s="29">
        <f t="shared" si="11"/>
        <v>34</v>
      </c>
      <c r="O14" s="29">
        <f t="shared" si="11"/>
        <v>363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264</v>
      </c>
      <c r="W14" s="29">
        <f t="shared" si="11"/>
        <v>0</v>
      </c>
      <c r="X14" s="29">
        <f t="shared" si="11"/>
        <v>6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SD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29937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841</v>
      </c>
      <c r="R15" s="29">
        <f t="shared" si="13"/>
        <v>150</v>
      </c>
      <c r="S15" s="29">
        <f t="shared" si="13"/>
        <v>0</v>
      </c>
      <c r="T15" s="29">
        <f t="shared" si="13"/>
        <v>35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12720547.774650453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17038863.653000001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-25.3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-4318315.8783495482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-4318316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589194.38795323041</v>
      </c>
      <c r="C15" s="154">
        <f t="shared" ref="C15:C30" si="1">B15/SUM($B$15:$B$30)</f>
        <v>0.60470259059154097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23280.570157205533</v>
      </c>
      <c r="C16" s="154">
        <f t="shared" si="1"/>
        <v>2.3893338722071784E-2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47497.589048113325</v>
      </c>
      <c r="C17" s="154">
        <f t="shared" si="1"/>
        <v>4.8747774472228084E-2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71577.191745513817</v>
      </c>
      <c r="C18" s="154">
        <f t="shared" si="1"/>
        <v>7.3461177093247232E-2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237939.17646730522</v>
      </c>
      <c r="C19" s="154">
        <f t="shared" si="1"/>
        <v>0.24420198045813452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3124.7449600183427</v>
      </c>
      <c r="C20" s="154">
        <f t="shared" si="1"/>
        <v>3.2069914630805051E-3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1191.2758472485889</v>
      </c>
      <c r="C25" s="154">
        <f t="shared" si="1"/>
        <v>1.2226314535051827E-3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549.0638213647934</v>
      </c>
      <c r="C28" s="154">
        <f t="shared" si="1"/>
        <v>5.6351574619162368E-4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4318315.8783495482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1.00004</v>
      </c>
      <c r="C5" s="111">
        <v>3.5324699999999997E-5</v>
      </c>
      <c r="D5" s="111">
        <v>3.9705200000000001E-5</v>
      </c>
      <c r="E5" s="111">
        <v>4.0626200000000001E-5</v>
      </c>
      <c r="F5" s="111">
        <v>4.75359E-5</v>
      </c>
      <c r="G5" s="111">
        <v>1.1038900000000001E-2</v>
      </c>
      <c r="H5" s="111">
        <v>1.16858E-2</v>
      </c>
      <c r="I5" s="111">
        <v>1.3021700000000001E-2</v>
      </c>
      <c r="J5" s="111">
        <v>1.43772E-2</v>
      </c>
      <c r="K5" s="111">
        <v>1.60158E-2</v>
      </c>
      <c r="L5" s="111">
        <v>1.8251E-2</v>
      </c>
      <c r="M5" s="111">
        <v>1.9997999999999998E-2</v>
      </c>
      <c r="N5" s="111">
        <v>2.3107599999999999E-2</v>
      </c>
      <c r="O5" s="111">
        <v>2.7561700000000001E-2</v>
      </c>
      <c r="P5" s="111">
        <v>3.3651599999999997E-2</v>
      </c>
      <c r="Q5" s="111">
        <v>4.3245800000000001E-2</v>
      </c>
      <c r="R5" s="111">
        <v>5.4157200000000003E-2</v>
      </c>
      <c r="S5" s="111">
        <v>6.9020999999999999E-2</v>
      </c>
      <c r="T5" s="111">
        <v>9.0403899999999995E-2</v>
      </c>
      <c r="U5" s="111">
        <v>0.13242599999999999</v>
      </c>
      <c r="V5" s="111">
        <v>0.21742600000000001</v>
      </c>
      <c r="W5" s="111">
        <v>0.60804000000000002</v>
      </c>
      <c r="X5" s="111">
        <v>205018</v>
      </c>
      <c r="Y5" s="111">
        <v>431385</v>
      </c>
      <c r="Z5" s="111">
        <v>656810</v>
      </c>
      <c r="AA5" s="111">
        <v>874051</v>
      </c>
      <c r="AB5" s="111">
        <v>1030800</v>
      </c>
      <c r="AC5" s="111">
        <v>1180910</v>
      </c>
      <c r="AD5" s="111">
        <v>1321580</v>
      </c>
      <c r="AE5" s="111">
        <v>1429720</v>
      </c>
      <c r="AF5" s="111">
        <v>1563860</v>
      </c>
    </row>
    <row r="6" spans="1:32" s="107" customFormat="1" ht="15.75" customHeight="1">
      <c r="A6" s="108" t="s">
        <v>4491</v>
      </c>
      <c r="B6" s="111">
        <v>4.53165E-7</v>
      </c>
      <c r="C6" s="111">
        <v>1.6639300000000001E-6</v>
      </c>
      <c r="D6" s="111">
        <v>1.0863000000000001E-6</v>
      </c>
      <c r="E6" s="111">
        <v>1.0171E-6</v>
      </c>
      <c r="F6" s="111">
        <v>1.17177E-6</v>
      </c>
      <c r="G6" s="111">
        <v>2.08765E-4</v>
      </c>
      <c r="H6" s="111">
        <v>2.2304099999999999E-4</v>
      </c>
      <c r="I6" s="111">
        <v>2.39552E-4</v>
      </c>
      <c r="J6" s="111">
        <v>2.5825700000000002E-4</v>
      </c>
      <c r="K6" s="111">
        <v>2.8336499999999999E-4</v>
      </c>
      <c r="L6" s="111">
        <v>3.2031099999999999E-4</v>
      </c>
      <c r="M6" s="111">
        <v>3.4308199999999998E-4</v>
      </c>
      <c r="N6" s="111">
        <v>3.7456499999999999E-4</v>
      </c>
      <c r="O6" s="111">
        <v>4.2884800000000001E-4</v>
      </c>
      <c r="P6" s="111">
        <v>5.0064900000000004E-4</v>
      </c>
      <c r="Q6" s="111">
        <v>6.0623100000000004E-4</v>
      </c>
      <c r="R6" s="111">
        <v>7.2539600000000001E-4</v>
      </c>
      <c r="S6" s="111">
        <v>8.9641000000000005E-4</v>
      </c>
      <c r="T6" s="111">
        <v>1.14967E-3</v>
      </c>
      <c r="U6" s="111">
        <v>1.64689E-3</v>
      </c>
      <c r="V6" s="111">
        <v>2.6140500000000001E-3</v>
      </c>
      <c r="W6" s="111">
        <v>6.8275799999999998E-3</v>
      </c>
      <c r="X6" s="111">
        <v>4319.51</v>
      </c>
      <c r="Y6" s="111">
        <v>12349.6</v>
      </c>
      <c r="Z6" s="111">
        <v>21333.3</v>
      </c>
      <c r="AA6" s="111">
        <v>34434</v>
      </c>
      <c r="AB6" s="111">
        <v>46138.5</v>
      </c>
      <c r="AC6" s="111">
        <v>56348</v>
      </c>
      <c r="AD6" s="111">
        <v>71921.100000000006</v>
      </c>
      <c r="AE6" s="111">
        <v>90719.6</v>
      </c>
      <c r="AF6" s="111">
        <v>101425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7909140</v>
      </c>
      <c r="C8" s="111">
        <v>7909140</v>
      </c>
      <c r="D8" s="111">
        <v>7909140</v>
      </c>
      <c r="E8" s="111">
        <v>7909140</v>
      </c>
      <c r="F8" s="111">
        <v>7909140</v>
      </c>
      <c r="G8" s="111">
        <v>7909140</v>
      </c>
      <c r="H8" s="111">
        <v>7909140</v>
      </c>
      <c r="I8" s="111">
        <v>7909140</v>
      </c>
      <c r="J8" s="111">
        <v>7909140</v>
      </c>
      <c r="K8" s="111">
        <v>7909140</v>
      </c>
      <c r="L8" s="111">
        <v>7909140</v>
      </c>
      <c r="M8" s="111">
        <v>7909140</v>
      </c>
      <c r="N8" s="111">
        <v>7909140</v>
      </c>
      <c r="O8" s="111">
        <v>7909140</v>
      </c>
      <c r="P8" s="111">
        <v>7909140</v>
      </c>
      <c r="Q8" s="111">
        <v>7909140</v>
      </c>
      <c r="R8" s="111">
        <v>7909140</v>
      </c>
      <c r="S8" s="111">
        <v>7909140</v>
      </c>
      <c r="T8" s="111">
        <v>7909140</v>
      </c>
      <c r="U8" s="111">
        <v>7909140</v>
      </c>
      <c r="V8" s="111">
        <v>7909140</v>
      </c>
      <c r="W8" s="111">
        <v>7909140</v>
      </c>
      <c r="X8" s="111">
        <v>7909140</v>
      </c>
      <c r="Y8" s="111">
        <v>7909140</v>
      </c>
      <c r="Z8" s="111">
        <v>7909140</v>
      </c>
      <c r="AA8" s="111">
        <v>7909140</v>
      </c>
      <c r="AB8" s="111">
        <v>7909140</v>
      </c>
      <c r="AC8" s="111">
        <v>7909140</v>
      </c>
      <c r="AD8" s="111">
        <v>7909140</v>
      </c>
      <c r="AE8" s="111">
        <v>7909140</v>
      </c>
      <c r="AF8" s="111">
        <v>7909140</v>
      </c>
    </row>
    <row r="9" spans="1:32" s="107" customFormat="1" ht="15.75" customHeight="1">
      <c r="A9" s="108" t="s">
        <v>4494</v>
      </c>
      <c r="B9" s="111">
        <v>3445350</v>
      </c>
      <c r="C9" s="111">
        <v>3394930</v>
      </c>
      <c r="D9" s="111">
        <v>3600100</v>
      </c>
      <c r="E9" s="111">
        <v>3688030</v>
      </c>
      <c r="F9" s="111">
        <v>3834580</v>
      </c>
      <c r="G9" s="111">
        <v>4269510</v>
      </c>
      <c r="H9" s="111">
        <v>4386720</v>
      </c>
      <c r="I9" s="111">
        <v>4503930</v>
      </c>
      <c r="J9" s="111">
        <v>4650450</v>
      </c>
      <c r="K9" s="111">
        <v>4796950</v>
      </c>
      <c r="L9" s="111">
        <v>5002060</v>
      </c>
      <c r="M9" s="111">
        <v>5177900</v>
      </c>
      <c r="N9" s="111">
        <v>5383020</v>
      </c>
      <c r="O9" s="111">
        <v>5617440</v>
      </c>
      <c r="P9" s="111">
        <v>5851860</v>
      </c>
      <c r="Q9" s="111">
        <v>6115580</v>
      </c>
      <c r="R9" s="111">
        <v>6379310</v>
      </c>
      <c r="S9" s="111">
        <v>6643040</v>
      </c>
      <c r="T9" s="111">
        <v>6906770</v>
      </c>
      <c r="U9" s="111">
        <v>7199810</v>
      </c>
      <c r="V9" s="111">
        <v>7463540</v>
      </c>
      <c r="W9" s="111">
        <v>7697960</v>
      </c>
      <c r="X9" s="111">
        <v>7752390</v>
      </c>
      <c r="Y9" s="111">
        <v>7752470</v>
      </c>
      <c r="Z9" s="111">
        <v>7752540</v>
      </c>
      <c r="AA9" s="111">
        <v>7756680</v>
      </c>
      <c r="AB9" s="111">
        <v>7793400</v>
      </c>
      <c r="AC9" s="111">
        <v>7838250</v>
      </c>
      <c r="AD9" s="111">
        <v>7887170</v>
      </c>
      <c r="AE9" s="111">
        <v>7936100</v>
      </c>
      <c r="AF9" s="111">
        <v>7996410</v>
      </c>
    </row>
    <row r="10" spans="1:32" s="107" customFormat="1" ht="15.75" customHeight="1">
      <c r="A10" s="108" t="s">
        <v>4495</v>
      </c>
      <c r="B10" s="111">
        <v>4.1746100000000004</v>
      </c>
      <c r="C10" s="111">
        <v>3.8639199999999998</v>
      </c>
      <c r="D10" s="111">
        <v>4.4866900000000003</v>
      </c>
      <c r="E10" s="111">
        <v>4.93147</v>
      </c>
      <c r="F10" s="111">
        <v>5.5259200000000002</v>
      </c>
      <c r="G10" s="111">
        <v>998.952</v>
      </c>
      <c r="H10" s="111">
        <v>1027.3399999999999</v>
      </c>
      <c r="I10" s="111">
        <v>1056.04</v>
      </c>
      <c r="J10" s="111">
        <v>1092.21</v>
      </c>
      <c r="K10" s="111">
        <v>1139.1400000000001</v>
      </c>
      <c r="L10" s="111">
        <v>1197.95</v>
      </c>
      <c r="M10" s="111">
        <v>1231.06</v>
      </c>
      <c r="N10" s="111">
        <v>1271.24</v>
      </c>
      <c r="O10" s="111">
        <v>1332.19</v>
      </c>
      <c r="P10" s="111">
        <v>1394.39</v>
      </c>
      <c r="Q10" s="111">
        <v>1463.39</v>
      </c>
      <c r="R10" s="111">
        <v>1523.32</v>
      </c>
      <c r="S10" s="111">
        <v>1583.85</v>
      </c>
      <c r="T10" s="111">
        <v>1644.18</v>
      </c>
      <c r="U10" s="111">
        <v>1712.16</v>
      </c>
      <c r="V10" s="111">
        <v>1772.16</v>
      </c>
      <c r="W10" s="111">
        <v>1826.96</v>
      </c>
      <c r="X10" s="111">
        <v>1840.2</v>
      </c>
      <c r="Y10" s="111">
        <v>1840.61</v>
      </c>
      <c r="Z10" s="111">
        <v>1841.03</v>
      </c>
      <c r="AA10" s="111">
        <v>1841.47</v>
      </c>
      <c r="AB10" s="111">
        <v>1841.92</v>
      </c>
      <c r="AC10" s="111">
        <v>1842.39</v>
      </c>
      <c r="AD10" s="111">
        <v>1842.87</v>
      </c>
      <c r="AE10" s="111">
        <v>1843.36</v>
      </c>
      <c r="AF10" s="111">
        <v>1843.86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0</v>
      </c>
      <c r="C12" s="111">
        <v>0</v>
      </c>
      <c r="D12" s="111">
        <v>0</v>
      </c>
      <c r="E12" s="111">
        <v>0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22432.6</v>
      </c>
      <c r="C14" s="111">
        <v>22432.6</v>
      </c>
      <c r="D14" s="111">
        <v>22432.6</v>
      </c>
      <c r="E14" s="111">
        <v>22432.6</v>
      </c>
      <c r="F14" s="111">
        <v>22432.6</v>
      </c>
      <c r="G14" s="111">
        <v>22432.6</v>
      </c>
      <c r="H14" s="111">
        <v>22432.6</v>
      </c>
      <c r="I14" s="111">
        <v>22432.6</v>
      </c>
      <c r="J14" s="111">
        <v>22432.6</v>
      </c>
      <c r="K14" s="111">
        <v>22432.6</v>
      </c>
      <c r="L14" s="111">
        <v>22432.6</v>
      </c>
      <c r="M14" s="111">
        <v>22432.6</v>
      </c>
      <c r="N14" s="111">
        <v>22432.6</v>
      </c>
      <c r="O14" s="111">
        <v>22432.6</v>
      </c>
      <c r="P14" s="111">
        <v>22432.6</v>
      </c>
      <c r="Q14" s="111">
        <v>22432.6</v>
      </c>
      <c r="R14" s="111">
        <v>22432.6</v>
      </c>
      <c r="S14" s="111">
        <v>22432.6</v>
      </c>
      <c r="T14" s="111">
        <v>22432.6</v>
      </c>
      <c r="U14" s="111">
        <v>22432.6</v>
      </c>
      <c r="V14" s="111">
        <v>22432.6</v>
      </c>
      <c r="W14" s="111">
        <v>22432.6</v>
      </c>
      <c r="X14" s="111">
        <v>22432.6</v>
      </c>
      <c r="Y14" s="111">
        <v>22432.6</v>
      </c>
      <c r="Z14" s="111">
        <v>22432.6</v>
      </c>
      <c r="AA14" s="111">
        <v>22432.6</v>
      </c>
      <c r="AB14" s="111">
        <v>22432.6</v>
      </c>
      <c r="AC14" s="111">
        <v>22432.6</v>
      </c>
      <c r="AD14" s="111">
        <v>22432.6</v>
      </c>
      <c r="AE14" s="111">
        <v>22432.6</v>
      </c>
      <c r="AF14" s="111">
        <v>22432.6</v>
      </c>
    </row>
    <row r="15" spans="1:32" s="107" customFormat="1" ht="15.75" customHeight="1">
      <c r="A15" s="108" t="s">
        <v>4500</v>
      </c>
      <c r="B15" s="111">
        <v>1343620</v>
      </c>
      <c r="C15" s="111">
        <v>1980230</v>
      </c>
      <c r="D15" s="111">
        <v>1980230</v>
      </c>
      <c r="E15" s="111">
        <v>1980230</v>
      </c>
      <c r="F15" s="111">
        <v>1980230</v>
      </c>
      <c r="G15" s="111">
        <v>1690860</v>
      </c>
      <c r="H15" s="111">
        <v>1690860</v>
      </c>
      <c r="I15" s="111">
        <v>1690860</v>
      </c>
      <c r="J15" s="111">
        <v>1690860</v>
      </c>
      <c r="K15" s="111">
        <v>1690860</v>
      </c>
      <c r="L15" s="111">
        <v>1690860</v>
      </c>
      <c r="M15" s="111">
        <v>1690860</v>
      </c>
      <c r="N15" s="111">
        <v>1690860</v>
      </c>
      <c r="O15" s="111">
        <v>1690860</v>
      </c>
      <c r="P15" s="111">
        <v>1690860</v>
      </c>
      <c r="Q15" s="111">
        <v>1690860</v>
      </c>
      <c r="R15" s="111">
        <v>1690860</v>
      </c>
      <c r="S15" s="111">
        <v>1690860</v>
      </c>
      <c r="T15" s="111">
        <v>1690860</v>
      </c>
      <c r="U15" s="111">
        <v>1690860</v>
      </c>
      <c r="V15" s="111">
        <v>1690860</v>
      </c>
      <c r="W15" s="111">
        <v>1690860</v>
      </c>
      <c r="X15" s="111">
        <v>1690860</v>
      </c>
      <c r="Y15" s="111">
        <v>1690860</v>
      </c>
      <c r="Z15" s="111">
        <v>1690860</v>
      </c>
      <c r="AA15" s="111">
        <v>1690860</v>
      </c>
      <c r="AB15" s="111">
        <v>1690860</v>
      </c>
      <c r="AC15" s="111">
        <v>1690860</v>
      </c>
      <c r="AD15" s="111">
        <v>1690860</v>
      </c>
      <c r="AE15" s="111">
        <v>1690860</v>
      </c>
      <c r="AF15" s="111">
        <v>1690860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12720547.774650453</v>
      </c>
      <c r="C21" s="113">
        <f t="shared" si="0"/>
        <v>13306736.463956987</v>
      </c>
      <c r="D21" s="113">
        <f t="shared" si="0"/>
        <v>13511907.086730791</v>
      </c>
      <c r="E21" s="113">
        <f t="shared" si="0"/>
        <v>13599837.531511642</v>
      </c>
      <c r="F21" s="113">
        <f t="shared" si="0"/>
        <v>13746388.125968708</v>
      </c>
      <c r="G21" s="113">
        <f t="shared" si="0"/>
        <v>13892941.563247664</v>
      </c>
      <c r="H21" s="113">
        <f t="shared" si="0"/>
        <v>14010179.95190884</v>
      </c>
      <c r="I21" s="113">
        <f t="shared" si="0"/>
        <v>14127418.65326125</v>
      </c>
      <c r="J21" s="113">
        <f t="shared" si="0"/>
        <v>14273974.824635457</v>
      </c>
      <c r="K21" s="113">
        <f t="shared" si="0"/>
        <v>14420521.756299166</v>
      </c>
      <c r="L21" s="113">
        <f t="shared" si="0"/>
        <v>14625690.568571309</v>
      </c>
      <c r="M21" s="113">
        <f t="shared" si="0"/>
        <v>14801563.680341082</v>
      </c>
      <c r="N21" s="113">
        <f t="shared" si="0"/>
        <v>15006723.863482166</v>
      </c>
      <c r="O21" s="113">
        <f t="shared" si="0"/>
        <v>15241204.817990547</v>
      </c>
      <c r="P21" s="113">
        <f t="shared" si="0"/>
        <v>15475687.024152249</v>
      </c>
      <c r="Q21" s="113">
        <f t="shared" si="0"/>
        <v>15739476.033852031</v>
      </c>
      <c r="R21" s="113">
        <f t="shared" si="0"/>
        <v>16003265.974882597</v>
      </c>
      <c r="S21" s="113">
        <f t="shared" si="0"/>
        <v>16267056.51991741</v>
      </c>
      <c r="T21" s="113">
        <f t="shared" si="0"/>
        <v>16530846.871553568</v>
      </c>
      <c r="U21" s="113">
        <f t="shared" si="0"/>
        <v>16823954.89407289</v>
      </c>
      <c r="V21" s="113">
        <f t="shared" si="0"/>
        <v>17087744.980040051</v>
      </c>
      <c r="W21" s="113">
        <f t="shared" si="0"/>
        <v>17322220.174867578</v>
      </c>
      <c r="X21" s="113">
        <f t="shared" si="0"/>
        <v>17586000.309999999</v>
      </c>
      <c r="Y21" s="113">
        <f t="shared" si="0"/>
        <v>17820477.809999999</v>
      </c>
      <c r="Z21" s="113">
        <f t="shared" si="0"/>
        <v>18054956.93</v>
      </c>
      <c r="AA21" s="113">
        <f t="shared" si="0"/>
        <v>18289439.07</v>
      </c>
      <c r="AB21" s="113">
        <f t="shared" si="0"/>
        <v>18494613.020000003</v>
      </c>
      <c r="AC21" s="113">
        <f t="shared" si="0"/>
        <v>18699782.990000002</v>
      </c>
      <c r="AD21" s="113">
        <f t="shared" si="0"/>
        <v>18904946.570000004</v>
      </c>
      <c r="AE21" s="113">
        <f t="shared" si="0"/>
        <v>19080815.560000002</v>
      </c>
      <c r="AF21" s="113">
        <f t="shared" si="0"/>
        <v>19285971.460000001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4318315.8783495482</v>
      </c>
      <c r="C2" s="1">
        <f>B2</f>
        <v>4318315.8783495482</v>
      </c>
      <c r="D2" s="1">
        <f t="shared" ref="D2:AG2" si="0">C2</f>
        <v>4318315.8783495482</v>
      </c>
      <c r="E2" s="1">
        <f t="shared" si="0"/>
        <v>4318315.8783495482</v>
      </c>
      <c r="F2" s="1">
        <f t="shared" si="0"/>
        <v>4318315.8783495482</v>
      </c>
      <c r="G2" s="1">
        <f t="shared" si="0"/>
        <v>4318315.8783495482</v>
      </c>
      <c r="H2" s="1">
        <f t="shared" si="0"/>
        <v>4318315.8783495482</v>
      </c>
      <c r="I2" s="1">
        <f t="shared" si="0"/>
        <v>4318315.8783495482</v>
      </c>
      <c r="J2" s="1">
        <f t="shared" si="0"/>
        <v>4318315.8783495482</v>
      </c>
      <c r="K2" s="1">
        <f t="shared" si="0"/>
        <v>4318315.8783495482</v>
      </c>
      <c r="L2" s="1">
        <f t="shared" si="0"/>
        <v>4318315.8783495482</v>
      </c>
      <c r="M2" s="1">
        <f t="shared" si="0"/>
        <v>4318315.8783495482</v>
      </c>
      <c r="N2" s="1">
        <f t="shared" si="0"/>
        <v>4318315.8783495482</v>
      </c>
      <c r="O2" s="1">
        <f t="shared" si="0"/>
        <v>4318315.8783495482</v>
      </c>
      <c r="P2" s="1">
        <f t="shared" si="0"/>
        <v>4318315.8783495482</v>
      </c>
      <c r="Q2" s="1">
        <f t="shared" si="0"/>
        <v>4318315.8783495482</v>
      </c>
      <c r="R2" s="1">
        <f t="shared" si="0"/>
        <v>4318315.8783495482</v>
      </c>
      <c r="S2" s="1">
        <f t="shared" si="0"/>
        <v>4318315.8783495482</v>
      </c>
      <c r="T2" s="1">
        <f t="shared" si="0"/>
        <v>4318315.8783495482</v>
      </c>
      <c r="U2" s="1">
        <f t="shared" si="0"/>
        <v>4318315.8783495482</v>
      </c>
      <c r="V2" s="1">
        <f t="shared" si="0"/>
        <v>4318315.8783495482</v>
      </c>
      <c r="W2" s="1">
        <f t="shared" si="0"/>
        <v>4318315.8783495482</v>
      </c>
      <c r="X2" s="1">
        <f t="shared" si="0"/>
        <v>4318315.8783495482</v>
      </c>
      <c r="Y2" s="1">
        <f t="shared" si="0"/>
        <v>4318315.8783495482</v>
      </c>
      <c r="Z2" s="1">
        <f t="shared" si="0"/>
        <v>4318315.8783495482</v>
      </c>
      <c r="AA2" s="1">
        <f t="shared" si="0"/>
        <v>4318315.8783495482</v>
      </c>
      <c r="AB2" s="1">
        <f t="shared" si="0"/>
        <v>4318315.8783495482</v>
      </c>
      <c r="AC2" s="1">
        <f t="shared" si="0"/>
        <v>4318315.8783495482</v>
      </c>
      <c r="AD2" s="1">
        <f t="shared" si="0"/>
        <v>4318315.8783495482</v>
      </c>
      <c r="AE2" s="1">
        <f t="shared" si="0"/>
        <v>4318315.8783495482</v>
      </c>
      <c r="AF2" s="1">
        <f t="shared" si="0"/>
        <v>4318315.8783495482</v>
      </c>
      <c r="AG2" s="1">
        <f t="shared" si="0"/>
        <v>4318315.8783495482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53.181838519300776</v>
      </c>
      <c r="C2" s="66">
        <f>SUMIFS('State Generation Costs Calcs'!C105:C155,'State Generation Costs Calcs'!$A$105:$A$155,About!$B$2)*About!$A$52</f>
        <v>50.531862131467769</v>
      </c>
      <c r="D2" s="66">
        <f>SUMIFS('State Generation Costs Calcs'!D105:D155,'State Generation Costs Calcs'!$A$105:$A$155,About!$B$2)*About!$A$52</f>
        <v>50.07611262292518</v>
      </c>
      <c r="E2" s="66">
        <f>SUMIFS('State Generation Costs Calcs'!E105:E155,'State Generation Costs Calcs'!$A$105:$A$155,About!$B$2)*About!$A$52</f>
        <v>49.35024472469091</v>
      </c>
      <c r="F2" s="66">
        <f>SUMIFS('State Generation Costs Calcs'!F105:F155,'State Generation Costs Calcs'!$A$105:$A$155,About!$B$2)*About!$A$52</f>
        <v>48.714278794356439</v>
      </c>
      <c r="G2" s="66">
        <f>SUMIFS('State Generation Costs Calcs'!G105:G155,'State Generation Costs Calcs'!$A$105:$A$155,About!$B$2)*About!$A$52</f>
        <v>48.798049208968543</v>
      </c>
      <c r="H2" s="66">
        <f>SUMIFS('State Generation Costs Calcs'!H105:H155,'State Generation Costs Calcs'!$A$105:$A$155,About!$B$2)*About!$A$52</f>
        <v>49.213507337193853</v>
      </c>
      <c r="I2" s="66">
        <f>SUMIFS('State Generation Costs Calcs'!I105:I155,'State Generation Costs Calcs'!$A$105:$A$155,About!$B$2)*About!$A$52</f>
        <v>49.576980648807002</v>
      </c>
      <c r="J2" s="66">
        <f>SUMIFS('State Generation Costs Calcs'!J105:J155,'State Generation Costs Calcs'!$A$105:$A$155,About!$B$2)*About!$A$52</f>
        <v>49.69680728188824</v>
      </c>
      <c r="K2" s="66">
        <f>SUMIFS('State Generation Costs Calcs'!K105:K155,'State Generation Costs Calcs'!$A$105:$A$155,About!$B$2)*About!$A$52</f>
        <v>49.022173587489398</v>
      </c>
      <c r="L2" s="66">
        <f>SUMIFS('State Generation Costs Calcs'!L105:L155,'State Generation Costs Calcs'!$A$105:$A$155,About!$B$2)*About!$A$52</f>
        <v>48.286389481573536</v>
      </c>
      <c r="M2" s="66">
        <f>SUMIFS('State Generation Costs Calcs'!M105:M155,'State Generation Costs Calcs'!$A$105:$A$155,About!$B$2)*About!$A$52</f>
        <v>47.737040016393024</v>
      </c>
      <c r="N2" s="66">
        <f>SUMIFS('State Generation Costs Calcs'!N105:N155,'State Generation Costs Calcs'!$A$105:$A$155,About!$B$2)*About!$A$52</f>
        <v>46.983651331448634</v>
      </c>
      <c r="O2" s="66">
        <f>SUMIFS('State Generation Costs Calcs'!O105:O155,'State Generation Costs Calcs'!$A$105:$A$155,About!$B$2)*About!$A$52</f>
        <v>46.273199727425485</v>
      </c>
      <c r="P2" s="66">
        <f>SUMIFS('State Generation Costs Calcs'!P105:P155,'State Generation Costs Calcs'!$A$105:$A$155,About!$B$2)*About!$A$52</f>
        <v>46.279461793253709</v>
      </c>
      <c r="Q2" s="66">
        <f>SUMIFS('State Generation Costs Calcs'!Q105:Q155,'State Generation Costs Calcs'!$A$105:$A$155,About!$B$2)*About!$A$52</f>
        <v>46.067103754837255</v>
      </c>
      <c r="R2" s="66">
        <f>SUMIFS('State Generation Costs Calcs'!R105:R155,'State Generation Costs Calcs'!$A$105:$A$155,About!$B$2)*About!$A$52</f>
        <v>45.355689896096898</v>
      </c>
      <c r="S2" s="66">
        <f>SUMIFS('State Generation Costs Calcs'!S105:S155,'State Generation Costs Calcs'!$A$105:$A$155,About!$B$2)*About!$A$52</f>
        <v>44.974397135562413</v>
      </c>
      <c r="T2" s="66">
        <f>SUMIFS('State Generation Costs Calcs'!T105:T155,'State Generation Costs Calcs'!$A$105:$A$155,About!$B$2)*About!$A$52</f>
        <v>44.604779847865245</v>
      </c>
      <c r="U2" s="66">
        <f>SUMIFS('State Generation Costs Calcs'!U105:U155,'State Generation Costs Calcs'!$A$105:$A$155,About!$B$2)*About!$A$52</f>
        <v>44.676981142498747</v>
      </c>
      <c r="V2" s="66">
        <f>SUMIFS('State Generation Costs Calcs'!V105:V155,'State Generation Costs Calcs'!$A$105:$A$155,About!$B$2)*About!$A$52</f>
        <v>44.349312967054495</v>
      </c>
      <c r="W2" s="66">
        <f>SUMIFS('State Generation Costs Calcs'!W105:W155,'State Generation Costs Calcs'!$A$105:$A$155,About!$B$2)*About!$A$52</f>
        <v>43.779433561187041</v>
      </c>
      <c r="X2" s="66">
        <f>SUMIFS('State Generation Costs Calcs'!X105:X155,'State Generation Costs Calcs'!$A$105:$A$155,About!$B$2)*About!$A$52</f>
        <v>43.506658519876552</v>
      </c>
      <c r="Y2" s="66">
        <f>SUMIFS('State Generation Costs Calcs'!Y105:Y155,'State Generation Costs Calcs'!$A$105:$A$155,About!$B$2)*About!$A$52</f>
        <v>43.229040272181081</v>
      </c>
      <c r="Z2" s="66">
        <f>SUMIFS('State Generation Costs Calcs'!Z105:Z155,'State Generation Costs Calcs'!$A$105:$A$155,About!$B$2)*About!$A$52</f>
        <v>42.92859937238817</v>
      </c>
      <c r="AA2" s="66">
        <f>SUMIFS('State Generation Costs Calcs'!AA105:AA155,'State Generation Costs Calcs'!$A$105:$A$155,About!$B$2)*About!$A$52</f>
        <v>42.888478531030579</v>
      </c>
      <c r="AB2" s="66">
        <f>SUMIFS('State Generation Costs Calcs'!AB105:AB155,'State Generation Costs Calcs'!$A$105:$A$155,About!$B$2)*About!$A$52</f>
        <v>42.701148559468933</v>
      </c>
      <c r="AC2" s="66">
        <f>SUMIFS('State Generation Costs Calcs'!AC105:AC155,'State Generation Costs Calcs'!$A$105:$A$155,About!$B$2)*About!$A$52</f>
        <v>42.494743371943024</v>
      </c>
      <c r="AD2" s="66">
        <f>SUMIFS('State Generation Costs Calcs'!AD105:AD155,'State Generation Costs Calcs'!$A$105:$A$155,About!$B$2)*About!$A$52</f>
        <v>42.631713853358555</v>
      </c>
      <c r="AE2" s="66">
        <f>SUMIFS('State Generation Costs Calcs'!AE105:AE155,'State Generation Costs Calcs'!$A$105:$A$155,About!$B$2)*About!$A$52</f>
        <v>42.553190545928949</v>
      </c>
      <c r="AF2" s="66">
        <f>SUMIFS('State Generation Costs Calcs'!AF105:AF155,'State Generation Costs Calcs'!$A$105:$A$155,About!$B$2)*About!$A$52</f>
        <v>42.42175704655422</v>
      </c>
      <c r="AG2" s="66">
        <f>SUMIFS('State Generation Costs Calcs'!AG105:AG155,'State Generation Costs Calcs'!$A$105:$A$155,About!$B$2)*About!$A$52</f>
        <v>42.465394912659015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53.181838519300776</v>
      </c>
      <c r="C2" s="67">
        <f>SUMIFS('State Generation Costs Calcs'!C105:C155,'State Generation Costs Calcs'!$A$105:$A$155,About!$B$2)*About!$A$52</f>
        <v>50.531862131467769</v>
      </c>
      <c r="D2" s="67">
        <f>SUMIFS('State Generation Costs Calcs'!D105:D155,'State Generation Costs Calcs'!$A$105:$A$155,About!$B$2)*About!$A$52</f>
        <v>50.07611262292518</v>
      </c>
      <c r="E2" s="67">
        <f>SUMIFS('State Generation Costs Calcs'!E105:E155,'State Generation Costs Calcs'!$A$105:$A$155,About!$B$2)*About!$A$52</f>
        <v>49.35024472469091</v>
      </c>
      <c r="F2" s="67">
        <f>SUMIFS('State Generation Costs Calcs'!F105:F155,'State Generation Costs Calcs'!$A$105:$A$155,About!$B$2)*About!$A$52</f>
        <v>48.714278794356439</v>
      </c>
      <c r="G2" s="67">
        <f>SUMIFS('State Generation Costs Calcs'!G105:G155,'State Generation Costs Calcs'!$A$105:$A$155,About!$B$2)*About!$A$52</f>
        <v>48.798049208968543</v>
      </c>
      <c r="H2" s="67">
        <f>SUMIFS('State Generation Costs Calcs'!H105:H155,'State Generation Costs Calcs'!$A$105:$A$155,About!$B$2)*About!$A$52</f>
        <v>49.213507337193853</v>
      </c>
      <c r="I2" s="67">
        <f>SUMIFS('State Generation Costs Calcs'!I105:I155,'State Generation Costs Calcs'!$A$105:$A$155,About!$B$2)*About!$A$52</f>
        <v>49.576980648807002</v>
      </c>
      <c r="J2" s="67">
        <f>SUMIFS('State Generation Costs Calcs'!J105:J155,'State Generation Costs Calcs'!$A$105:$A$155,About!$B$2)*About!$A$52</f>
        <v>49.69680728188824</v>
      </c>
      <c r="K2" s="67">
        <f>SUMIFS('State Generation Costs Calcs'!K105:K155,'State Generation Costs Calcs'!$A$105:$A$155,About!$B$2)*About!$A$52</f>
        <v>49.022173587489398</v>
      </c>
      <c r="L2" s="67">
        <f>SUMIFS('State Generation Costs Calcs'!L105:L155,'State Generation Costs Calcs'!$A$105:$A$155,About!$B$2)*About!$A$52</f>
        <v>48.286389481573536</v>
      </c>
      <c r="M2" s="67">
        <f>SUMIFS('State Generation Costs Calcs'!M105:M155,'State Generation Costs Calcs'!$A$105:$A$155,About!$B$2)*About!$A$52</f>
        <v>47.737040016393024</v>
      </c>
      <c r="N2" s="67">
        <f>SUMIFS('State Generation Costs Calcs'!N105:N155,'State Generation Costs Calcs'!$A$105:$A$155,About!$B$2)*About!$A$52</f>
        <v>46.983651331448634</v>
      </c>
      <c r="O2" s="67">
        <f>SUMIFS('State Generation Costs Calcs'!O105:O155,'State Generation Costs Calcs'!$A$105:$A$155,About!$B$2)*About!$A$52</f>
        <v>46.273199727425485</v>
      </c>
      <c r="P2" s="67">
        <f>SUMIFS('State Generation Costs Calcs'!P105:P155,'State Generation Costs Calcs'!$A$105:$A$155,About!$B$2)*About!$A$52</f>
        <v>46.279461793253709</v>
      </c>
      <c r="Q2" s="67">
        <f>SUMIFS('State Generation Costs Calcs'!Q105:Q155,'State Generation Costs Calcs'!$A$105:$A$155,About!$B$2)*About!$A$52</f>
        <v>46.067103754837255</v>
      </c>
      <c r="R2" s="67">
        <f>SUMIFS('State Generation Costs Calcs'!R105:R155,'State Generation Costs Calcs'!$A$105:$A$155,About!$B$2)*About!$A$52</f>
        <v>45.355689896096898</v>
      </c>
      <c r="S2" s="67">
        <f>SUMIFS('State Generation Costs Calcs'!S105:S155,'State Generation Costs Calcs'!$A$105:$A$155,About!$B$2)*About!$A$52</f>
        <v>44.974397135562413</v>
      </c>
      <c r="T2" s="67">
        <f>SUMIFS('State Generation Costs Calcs'!T105:T155,'State Generation Costs Calcs'!$A$105:$A$155,About!$B$2)*About!$A$52</f>
        <v>44.604779847865245</v>
      </c>
      <c r="U2" s="67">
        <f>SUMIFS('State Generation Costs Calcs'!U105:U155,'State Generation Costs Calcs'!$A$105:$A$155,About!$B$2)*About!$A$52</f>
        <v>44.676981142498747</v>
      </c>
      <c r="V2" s="67">
        <f>SUMIFS('State Generation Costs Calcs'!V105:V155,'State Generation Costs Calcs'!$A$105:$A$155,About!$B$2)*About!$A$52</f>
        <v>44.349312967054495</v>
      </c>
      <c r="W2" s="67">
        <f>SUMIFS('State Generation Costs Calcs'!W105:W155,'State Generation Costs Calcs'!$A$105:$A$155,About!$B$2)*About!$A$52</f>
        <v>43.779433561187041</v>
      </c>
      <c r="X2" s="67">
        <f>SUMIFS('State Generation Costs Calcs'!X105:X155,'State Generation Costs Calcs'!$A$105:$A$155,About!$B$2)*About!$A$52</f>
        <v>43.506658519876552</v>
      </c>
      <c r="Y2" s="67">
        <f>SUMIFS('State Generation Costs Calcs'!Y105:Y155,'State Generation Costs Calcs'!$A$105:$A$155,About!$B$2)*About!$A$52</f>
        <v>43.229040272181081</v>
      </c>
      <c r="Z2" s="67">
        <f>SUMIFS('State Generation Costs Calcs'!Z105:Z155,'State Generation Costs Calcs'!$A$105:$A$155,About!$B$2)*About!$A$52</f>
        <v>42.92859937238817</v>
      </c>
      <c r="AA2" s="67">
        <f>SUMIFS('State Generation Costs Calcs'!AA105:AA155,'State Generation Costs Calcs'!$A$105:$A$155,About!$B$2)*About!$A$52</f>
        <v>42.888478531030579</v>
      </c>
      <c r="AB2" s="67">
        <f>SUMIFS('State Generation Costs Calcs'!AB105:AB155,'State Generation Costs Calcs'!$A$105:$A$155,About!$B$2)*About!$A$52</f>
        <v>42.701148559468933</v>
      </c>
      <c r="AC2" s="67">
        <f>SUMIFS('State Generation Costs Calcs'!AC105:AC155,'State Generation Costs Calcs'!$A$105:$A$155,About!$B$2)*About!$A$52</f>
        <v>42.494743371943024</v>
      </c>
      <c r="AD2" s="67">
        <f>SUMIFS('State Generation Costs Calcs'!AD105:AD155,'State Generation Costs Calcs'!$A$105:$A$155,About!$B$2)*About!$A$52</f>
        <v>42.631713853358555</v>
      </c>
      <c r="AE2" s="67">
        <f>SUMIFS('State Generation Costs Calcs'!AE105:AE155,'State Generation Costs Calcs'!$A$105:$A$155,About!$B$2)*About!$A$52</f>
        <v>42.553190545928949</v>
      </c>
      <c r="AF2" s="67">
        <f>SUMIFS('State Generation Costs Calcs'!AF105:AF155,'State Generation Costs Calcs'!$A$105:$A$155,About!$B$2)*About!$A$52</f>
        <v>42.42175704655422</v>
      </c>
      <c r="AG2" s="67">
        <f>SUMIFS('State Generation Costs Calcs'!AG105:AG155,'State Generation Costs Calcs'!$A$105:$A$155,About!$B$2)*About!$A$52</f>
        <v>42.465394912659015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2021-07-27T21:27:18Z</dcterms:modified>
</cp:coreProperties>
</file>