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SD/bldgs/SYCEU/"/>
    </mc:Choice>
  </mc:AlternateContent>
  <xr:revisionPtr revIDLastSave="0" documentId="8_{CE2F6B9E-0ABE-6548-8D4E-D4B46E0473DE}"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<sst xmlns="http://schemas.openxmlformats.org/spreadsheetml/2006/main" count="26269" uniqueCount="759">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</sst>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746</v>
      </c>
      <c r="C1" s="84">
        <v>45357</v>
      </c>
      <c r="F1" s="82" t="s">
        <v>652</v>
      </c>
      <c r="G1" s="82" t="s">
        <v>652</v>
      </c>
    </row>
    <row r="2" spans="1:7" x14ac:dyDescent="0.2">
      <c r="A2" s="84">
        <v>45357</v>
      </c>
      <c r="B2" t="str">
        <f>LOOKUP(B1,F2:G51,G2:G51)</f>
        <v>SD</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1646961624715.5</v>
      </c>
      <c r="C2" s="14">
        <f>IFERROR(SUMIFS(BCEU!$C:$C,BCEU!$B:$B,$A2,BCEU!$H:$H,C$1,BCEU!$D:$D,About!$B$2,BCEU!$F:$F,"urban"),0)</f>
        <v>680481525133.42505</v>
      </c>
      <c r="D2" s="14">
        <f>IFERROR(SUMIFS(BCEU!$C:$C,BCEU!$B:$B,$A2,BCEU!$H:$H,D$1,BCEU!$D:$D,About!$B$2,BCEU!$F:$F,"urban"),0)</f>
        <v>0</v>
      </c>
      <c r="E2" s="14">
        <f>IFERROR(SUMIFS(BCEU!$C:$C,BCEU!$B:$B,$A2,BCEU!$H:$H,E$1,BCEU!$D:$D,About!$B$2,BCEU!$F:$F,"urban"),0)</f>
        <v>535637414155.55298</v>
      </c>
      <c r="F2" s="14">
        <f>IFERROR(SUMIFS(BCEU!$C:$C,BCEU!$B:$B,$A2,BCEU!$H:$H,F$1,BCEU!$D:$D,About!$B$2,BCEU!$F:$F,"urban"),0)</f>
        <v>2757434609837.7798</v>
      </c>
      <c r="G2" s="14">
        <f>IFERROR(SUMIFS(BCEU!$C:$C,BCEU!$B:$B,$A2,BCEU!$H:$H,G$1,BCEU!$D:$D,About!$B$2,BCEU!$F:$F,"urban"),0)</f>
        <v>4354294887442.52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5733397665271.79</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1954071222402.6101</v>
      </c>
      <c r="G4" s="14">
        <f>IFERROR(SUMIFS(BCEU!$C:$C,BCEU!$B:$B,$A4,BCEU!$H:$H,G$1,BCEU!$D:$D,About!$B$2,BCEU!$F:$F,"urban"),0)</f>
        <v>0</v>
      </c>
    </row>
    <row r="5" spans="1:9" x14ac:dyDescent="0.2">
      <c r="A5" s="1" t="s">
        <v>79</v>
      </c>
      <c r="B5" s="14">
        <f>IFERROR(SUMIFS(BCEU!$C:$C,BCEU!$B:$B,$A5,BCEU!$H:$H,B$1,BCEU!$D:$D,About!$B$2,BCEU!$F:$F,"urban"),0)</f>
        <v>293241839934.57098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866723934.38933003</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768458757346.33105</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4577565196.4040604</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2173272211422.3501</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292318842490.78601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1231694066124.0601</v>
      </c>
      <c r="C2" s="14">
        <f>IFERROR(SUMIFS(BCEU!$C:$C,BCEU!$B:$B,$A2,BCEU!$G:$G,C$1,BCEU!$D:$D,About!$B$2,BCEU!$F:$F,"rural"),0)</f>
        <v>0</v>
      </c>
      <c r="D2" s="14">
        <f>IFERROR(SUMIFS(BCEU!$C:$C,BCEU!$B:$B,$A2,BCEU!$G:$G,D$1,BCEU!$D:$D,About!$B$2,BCEU!$F:$F,"rural"),0)</f>
        <v>0</v>
      </c>
      <c r="E2" s="14">
        <f>IFERROR(SUMIFS(BCEU!$C:$C,BCEU!$B:$B,$A2,BCEU!$G:$G,E$1,BCEU!$D:$D,About!$B$2,BCEU!$F:$F,"rural"),0)</f>
        <v>400580933222.04498</v>
      </c>
      <c r="F2" s="14">
        <f>IFERROR(SUMIFS(BCEU!$C:$C,BCEU!$B:$B,$A2,BCEU!$G:$G,F$1,BCEU!$D:$D,About!$B$2,BCEU!$F:$F,"rural"),0)</f>
        <v>0</v>
      </c>
      <c r="G2" s="14">
        <f>IFERROR(SUMIFS(BCEU!$C:$C,BCEU!$B:$B,$A2,BCEU!$G:$G,G$1,BCEU!$D:$D,About!$B$2,BCEU!$F:$F,"rural"),0)</f>
        <v>3213676365083.6099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4286597540521.3701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219243426538.40799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574541242653.66797</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3422434803.5959301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1624855602253.9299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623424074978.34705</v>
      </c>
      <c r="C2" s="14">
        <f>IFERROR(SUMIFS(BCEU!$C:$C,BCEU!$B:$B,$A2,BCEU!$G:$G,C$1,BCEU!$D:$D,About!$B$2,BCEU!$F:$F,"commercial"),0)</f>
        <v>0</v>
      </c>
      <c r="D2" s="14">
        <f>IFERROR(SUMIFS(BCEU!$C:$C,BCEU!$B:$B,$A2,BCEU!$G:$G,D$1,BCEU!$D:$D,About!$B$2,BCEU!$F:$F,"commercial"),0)</f>
        <v>0</v>
      </c>
      <c r="E2" s="14">
        <f>IFERROR(SUMIFS(BCEU!$C:$C,BCEU!$B:$B,$A2,BCEU!$G:$G,E$1,BCEU!$D:$D,About!$B$2,BCEU!$F:$F,"commercial"),0)</f>
        <v>1682391600045.03</v>
      </c>
      <c r="F2" s="14">
        <f>IFERROR(SUMIFS(BCEU!$C:$C,BCEU!$B:$B,$A2,BCEU!$G:$G,F$1,BCEU!$D:$D,About!$B$2,BCEU!$F:$F,"commercial"),0)</f>
        <v>0</v>
      </c>
      <c r="G2" s="14">
        <f>IFERROR(SUMIFS(BCEU!$C:$C,BCEU!$B:$B,$A2,BCEU!$G:$G,G$1,BCEU!$D:$D,About!$B$2,BCEU!$F:$F,"commercial"),0)</f>
        <v>9310234756743.9395</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7456851648678.5898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3022013191503.5098</v>
      </c>
    </row>
    <row r="5" spans="1:9" x14ac:dyDescent="0.2">
      <c r="A5" s="1" t="s">
        <v>79</v>
      </c>
      <c r="B5" s="14">
        <f>IFERROR(SUMIFS(BCEU!$C:$C,BCEU!$B:$B,$A5,BCEU!$G:$G,B$1,BCEU!$D:$D,About!$B$2,BCEU!$F:$F,"commercial"),0)</f>
        <v>549379711618.95801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976666779290.38501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241000000000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38000000000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714000000000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2024-03-06T21:40:42Z</dcterms:modified>
</cp:coreProperties>
</file>