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SYTaDC\"/>
    </mc:Choice>
  </mc:AlternateContent>
  <xr:revisionPtr revIDLastSave="0" documentId="8_{D8ACDEEF-FFF6-44F4-B6DD-DFFA2C0241B3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<sst xmlns="http://schemas.openxmlformats.org/spreadsheetml/2006/main" count="264" uniqueCount="144">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</sst>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98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SD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South Dakota</v>
      </c>
    </row>
    <row r="44" spans="1:42" x14ac:dyDescent="0.25">
      <c r="A44" t="s">
        <v>143</v>
      </c>
      <c r="B44" s="15">
        <f>SUMIFS('HIFLD Outputs'!$F$2:$F$49,'HIFLD Outputs'!$B$2:$B$49,'Data National'!$A$43)*B34</f>
        <v>2658488.891145586</v>
      </c>
      <c r="C44" s="15">
        <f>SUMIFS('HIFLD Outputs'!$F$2:$F$49,'HIFLD Outputs'!$B$2:$B$49,'Data National'!$A$43)*C34</f>
        <v>2660509.019482323</v>
      </c>
      <c r="D44" s="15">
        <f>SUMIFS('HIFLD Outputs'!$F$2:$F$49,'HIFLD Outputs'!$B$2:$B$49,'Data National'!$A$43)*D34</f>
        <v>2662529.1478190594</v>
      </c>
      <c r="E44" s="15">
        <f>SUMIFS('HIFLD Outputs'!$F$2:$F$49,'HIFLD Outputs'!$B$2:$B$49,'Data National'!$A$43)*E34</f>
        <v>2664549.2761557964</v>
      </c>
      <c r="F44" s="15">
        <f>SUMIFS('HIFLD Outputs'!$F$2:$F$49,'HIFLD Outputs'!$B$2:$B$49,'Data National'!$A$43)*F34</f>
        <v>2666569.4044925333</v>
      </c>
      <c r="G44" s="15">
        <f>SUMIFS('HIFLD Outputs'!$F$2:$F$49,'HIFLD Outputs'!$B$2:$B$49,'Data National'!$A$43)*G34</f>
        <v>2668589.5328292702</v>
      </c>
      <c r="H44" s="15">
        <f>SUMIFS('HIFLD Outputs'!$F$2:$F$49,'HIFLD Outputs'!$B$2:$B$49,'Data National'!$A$43)*H34</f>
        <v>2670609.6611660067</v>
      </c>
      <c r="I44" s="15">
        <f>SUMIFS('HIFLD Outputs'!$F$2:$F$49,'HIFLD Outputs'!$B$2:$B$49,'Data National'!$A$43)*I34</f>
        <v>2672629.7895027436</v>
      </c>
      <c r="J44" s="15">
        <f>SUMIFS('HIFLD Outputs'!$F$2:$F$49,'HIFLD Outputs'!$B$2:$B$49,'Data National'!$A$43)*J34</f>
        <v>2674649.9178394806</v>
      </c>
      <c r="K44" s="15">
        <f>SUMIFS('HIFLD Outputs'!$F$2:$F$49,'HIFLD Outputs'!$B$2:$B$49,'Data National'!$A$43)*K34</f>
        <v>2676670.0461762175</v>
      </c>
      <c r="L44" s="15">
        <f>SUMIFS('HIFLD Outputs'!$F$2:$F$49,'HIFLD Outputs'!$B$2:$B$49,'Data National'!$A$43)*L34</f>
        <v>2678690.174512954</v>
      </c>
      <c r="M44" s="15">
        <f>SUMIFS('HIFLD Outputs'!$F$2:$F$49,'HIFLD Outputs'!$B$2:$B$49,'Data National'!$A$43)*M34</f>
        <v>2680710.3028496909</v>
      </c>
      <c r="N44" s="15">
        <f>SUMIFS('HIFLD Outputs'!$F$2:$F$49,'HIFLD Outputs'!$B$2:$B$49,'Data National'!$A$43)*N34</f>
        <v>2682730.4311864278</v>
      </c>
      <c r="O44" s="15">
        <f>SUMIFS('HIFLD Outputs'!$F$2:$F$49,'HIFLD Outputs'!$B$2:$B$49,'Data National'!$A$43)*O34</f>
        <v>2684750.5595231643</v>
      </c>
      <c r="P44" s="15">
        <f>SUMIFS('HIFLD Outputs'!$F$2:$F$49,'HIFLD Outputs'!$B$2:$B$49,'Data National'!$A$43)*P34</f>
        <v>2686770.6878599012</v>
      </c>
      <c r="Q44" s="15">
        <f>SUMIFS('HIFLD Outputs'!$F$2:$F$49,'HIFLD Outputs'!$B$2:$B$49,'Data National'!$A$43)*Q34</f>
        <v>2688790.8161966382</v>
      </c>
      <c r="R44" s="15">
        <f>SUMIFS('HIFLD Outputs'!$F$2:$F$49,'HIFLD Outputs'!$B$2:$B$49,'Data National'!$A$43)*R34</f>
        <v>2690810.9445333751</v>
      </c>
      <c r="S44" s="15">
        <f>SUMIFS('HIFLD Outputs'!$F$2:$F$49,'HIFLD Outputs'!$B$2:$B$49,'Data National'!$A$43)*S34</f>
        <v>2692831.0728701116</v>
      </c>
      <c r="T44" s="15">
        <f>SUMIFS('HIFLD Outputs'!$F$2:$F$49,'HIFLD Outputs'!$B$2:$B$49,'Data National'!$A$43)*T34</f>
        <v>2694851.2012068485</v>
      </c>
      <c r="U44" s="15">
        <f>SUMIFS('HIFLD Outputs'!$F$2:$F$49,'HIFLD Outputs'!$B$2:$B$49,'Data National'!$A$43)*U34</f>
        <v>2696871.3295435854</v>
      </c>
      <c r="V44" s="15">
        <f>SUMIFS('HIFLD Outputs'!$F$2:$F$49,'HIFLD Outputs'!$B$2:$B$49,'Data National'!$A$43)*V34</f>
        <v>2698891.4578803224</v>
      </c>
      <c r="W44" s="15">
        <f>SUMIFS('HIFLD Outputs'!$F$2:$F$49,'HIFLD Outputs'!$B$2:$B$49,'Data National'!$A$43)*W34</f>
        <v>2700911.5862170588</v>
      </c>
      <c r="X44" s="15">
        <f>SUMIFS('HIFLD Outputs'!$F$2:$F$49,'HIFLD Outputs'!$B$2:$B$49,'Data National'!$A$43)*X34</f>
        <v>2702931.7145537958</v>
      </c>
      <c r="Y44" s="15">
        <f>SUMIFS('HIFLD Outputs'!$F$2:$F$49,'HIFLD Outputs'!$B$2:$B$49,'Data National'!$A$43)*Y34</f>
        <v>2704951.8428905327</v>
      </c>
      <c r="Z44" s="15">
        <f>SUMIFS('HIFLD Outputs'!$F$2:$F$49,'HIFLD Outputs'!$B$2:$B$49,'Data National'!$A$43)*Z34</f>
        <v>2706971.9712272696</v>
      </c>
      <c r="AA44" s="15">
        <f>SUMIFS('HIFLD Outputs'!$F$2:$F$49,'HIFLD Outputs'!$B$2:$B$49,'Data National'!$A$43)*AA34</f>
        <v>2708992.0995640061</v>
      </c>
      <c r="AB44" s="15">
        <f>SUMIFS('HIFLD Outputs'!$F$2:$F$49,'HIFLD Outputs'!$B$2:$B$49,'Data National'!$A$43)*AB34</f>
        <v>2711012.227900743</v>
      </c>
      <c r="AC44" s="15">
        <f>SUMIFS('HIFLD Outputs'!$F$2:$F$49,'HIFLD Outputs'!$B$2:$B$49,'Data National'!$A$43)*AC34</f>
        <v>2713032.35623748</v>
      </c>
      <c r="AD44" s="15">
        <f>SUMIFS('HIFLD Outputs'!$F$2:$F$49,'HIFLD Outputs'!$B$2:$B$49,'Data National'!$A$43)*AD34</f>
        <v>2715052.4845742169</v>
      </c>
      <c r="AE44" s="15">
        <f>SUMIFS('HIFLD Outputs'!$F$2:$F$49,'HIFLD Outputs'!$B$2:$B$49,'Data National'!$A$43)*AE34</f>
        <v>2717072.6129109534</v>
      </c>
      <c r="AF44" s="15">
        <f>SUMIFS('HIFLD Outputs'!$F$2:$F$49,'HIFLD Outputs'!$B$2:$B$49,'Data National'!$A$43)*AF34</f>
        <v>2719092.7412476903</v>
      </c>
      <c r="AG44" s="15">
        <f>SUMIFS('HIFLD Outputs'!$F$2:$F$49,'HIFLD Outputs'!$B$2:$B$49,'Data National'!$A$43)*AG34</f>
        <v>2721112.8695844272</v>
      </c>
      <c r="AH44" s="15">
        <f>SUMIFS('HIFLD Outputs'!$F$2:$F$49,'HIFLD Outputs'!$B$2:$B$49,'Data National'!$A$43)*AH34</f>
        <v>2723132.9979211641</v>
      </c>
      <c r="AI44" s="15">
        <f>SUMIFS('HIFLD Outputs'!$F$2:$F$49,'HIFLD Outputs'!$B$2:$B$49,'Data National'!$A$43)*AI34</f>
        <v>2725153.1262579006</v>
      </c>
      <c r="AJ44" s="15">
        <f>SUMIFS('HIFLD Outputs'!$F$2:$F$49,'HIFLD Outputs'!$B$2:$B$49,'Data National'!$A$43)*AJ34</f>
        <v>2727173.2545946375</v>
      </c>
      <c r="AK44" s="15">
        <f>SUMIFS('HIFLD Outputs'!$F$2:$F$49,'HIFLD Outputs'!$B$2:$B$49,'Data National'!$A$43)*AK34</f>
        <v>2729193.3829313745</v>
      </c>
      <c r="AL44" s="15">
        <f>SUMIFS('HIFLD Outputs'!$F$2:$F$49,'HIFLD Outputs'!$B$2:$B$49,'Data National'!$A$43)*AL34</f>
        <v>2731213.5112681114</v>
      </c>
      <c r="AM44" s="15">
        <f>SUMIFS('HIFLD Outputs'!$F$2:$F$49,'HIFLD Outputs'!$B$2:$B$49,'Data National'!$A$43)*AM34</f>
        <v>2733233.6396048479</v>
      </c>
      <c r="AN44" s="15">
        <f>SUMIFS('HIFLD Outputs'!$F$2:$F$49,'HIFLD Outputs'!$B$2:$B$49,'Data National'!$A$43)*AN34</f>
        <v>2735253.7679415848</v>
      </c>
      <c r="AO44" s="15">
        <f>SUMIFS('HIFLD Outputs'!$F$2:$F$49,'HIFLD Outputs'!$B$2:$B$49,'Data National'!$A$43)*AO34</f>
        <v>2737273.8962783217</v>
      </c>
      <c r="AP44" s="15">
        <f>SUMIFS('HIFLD Outputs'!$F$2:$F$49,'HIFLD Outputs'!$B$2:$B$49,'Data National'!$A$43)*AP34</f>
        <v>2739294.0246150587</v>
      </c>
    </row>
    <row r="45" spans="1:42" x14ac:dyDescent="0.25">
      <c r="A45" s="16" t="s">
        <v>15</v>
      </c>
      <c r="B45" s="17">
        <f>B37*SUMIFS('HIFLD Outputs'!$F$2:$F$49,'HIFLD Outputs'!$B$2:$B$49,$A$43)</f>
        <v>213670325.85922703</v>
      </c>
    </row>
    <row r="46" spans="1:42" x14ac:dyDescent="0.25">
      <c r="A46" s="16" t="s">
        <v>14</v>
      </c>
      <c r="B46" s="17">
        <f>B38*SUMIFS('HIFLD Outputs'!$F$2:$F$49,'HIFLD Outputs'!$B$2:$B$49,$A$43)</f>
        <v>335951536.44131476</v>
      </c>
    </row>
    <row r="47" spans="1:42" x14ac:dyDescent="0.25">
      <c r="A47" s="16" t="s">
        <v>16</v>
      </c>
      <c r="B47" s="17">
        <f>B39*SUMIFS('HIFLD Outputs'!$F$2:$F$49,'HIFLD Outputs'!$B$2:$B$49,$A$43)</f>
        <v>302485099.86095393</v>
      </c>
    </row>
    <row r="48" spans="1:42" x14ac:dyDescent="0.25">
      <c r="A48" s="16" t="s">
        <v>17</v>
      </c>
      <c r="B48" s="17">
        <f>B40*SUMIFS('HIFLD Outputs'!$F$2:$F$49,'HIFLD Outputs'!$B$2:$B$49,$A$43)</f>
        <v>404171580.23974264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213670325.85922703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335951536.44131476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302485099.86095393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404171580.23974264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2024-01-03T20:50:16Z</dcterms:modified>
</cp:coreProperties>
</file>