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bldgs\BASoBC\"/>
    </mc:Choice>
  </mc:AlternateContent>
  <xr:revisionPtr revIDLastSave="0" documentId="8_{7AB83239-828F-4CDD-8B60-E9F481AB71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8" i="1"/>
  <c r="B2" i="1"/>
  <c r="B5" i="1" s="1"/>
  <c r="AA5" i="11" l="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<sst xmlns="http://schemas.openxmlformats.org/spreadsheetml/2006/main" count="15331" uniqueCount="552">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</sst>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223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SD</v>
      </c>
    </row>
    <row r="3" spans="1:3" x14ac:dyDescent="0.45">
      <c r="A3" t="s">
        <v>3</v>
      </c>
      <c r="B3" t="str">
        <f>INDEX(Geography!A:A, MATCH(B2, Geography!B:B, 0))</f>
        <v>46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382302</v>
      </c>
    </row>
    <row r="7" spans="1:3" x14ac:dyDescent="0.45">
      <c r="A7" t="s">
        <v>8</v>
      </c>
      <c r="B7">
        <f>INDEX(State_demographics!E:E, MATCH(B2, State_demographics!A:A, 0))</f>
        <v>362275604.30000001</v>
      </c>
    </row>
    <row r="8" spans="1:3" x14ac:dyDescent="0.45">
      <c r="A8" t="s">
        <v>9</v>
      </c>
      <c r="B8">
        <f>INDEX(State_demographics!F:F, MATCH(B2, State_demographics!A:A, 0))</f>
        <v>57.219564955050771</v>
      </c>
    </row>
    <row r="9" spans="1:3" x14ac:dyDescent="0.45">
      <c r="A9" t="s">
        <v>10</v>
      </c>
      <c r="B9">
        <f>INDEX(State_demographics!G:G, MATCH(B2, State_demographics!A:A, 0))</f>
        <v>42.780435044949243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4.233452828364672E-2</v>
      </c>
    </row>
    <row r="13" spans="1:3" x14ac:dyDescent="0.45">
      <c r="A13" t="s">
        <v>15</v>
      </c>
      <c r="B13">
        <f>B7/B11</f>
        <v>4.2685704595508842E-2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33187952.524742365</v>
      </c>
      <c r="C6">
        <f>SUMIFS(NEMS_residential_agg!E:E, NEMS_residential_agg!$A:$A, About!$B$4, NEMS_residential_agg!$C:$C, Keys!$C$5)*About!$B$12*Keys!$C$2</f>
        <v>33712392.636399932</v>
      </c>
      <c r="D6">
        <f>SUMIFS(NEMS_residential_agg!F:F, NEMS_residential_agg!$A:$A, About!$B$4, NEMS_residential_agg!$C:$C, Keys!$C$5)*About!$B$12*Keys!$C$2</f>
        <v>34196098.169204041</v>
      </c>
      <c r="E6">
        <f>SUMIFS(NEMS_residential_agg!G:G, NEMS_residential_agg!$A:$A, About!$B$4, NEMS_residential_agg!$C:$C, Keys!$C$5)*About!$B$12*Keys!$C$2</f>
        <v>33291381.338915341</v>
      </c>
      <c r="F6">
        <f>SUMIFS(NEMS_residential_agg!H:H, NEMS_residential_agg!$A:$A, About!$B$4, NEMS_residential_agg!$C:$C, Keys!$C$5)*About!$B$12*Keys!$C$2</f>
        <v>32537993.246018905</v>
      </c>
      <c r="G6">
        <f>SUMIFS(NEMS_residential_agg!I:I, NEMS_residential_agg!$A:$A, About!$B$4, NEMS_residential_agg!$C:$C, Keys!$C$5)*About!$B$12*Keys!$C$2</f>
        <v>31684345.489382561</v>
      </c>
      <c r="H6">
        <f>SUMIFS(NEMS_residential_agg!J:J, NEMS_residential_agg!$A:$A, About!$B$4, NEMS_residential_agg!$C:$C, Keys!$C$5)*About!$B$12*Keys!$C$2</f>
        <v>30937112.143420238</v>
      </c>
      <c r="I6">
        <f>SUMIFS(NEMS_residential_agg!K:K, NEMS_residential_agg!$A:$A, About!$B$4, NEMS_residential_agg!$C:$C, Keys!$C$5)*About!$B$12*Keys!$C$2</f>
        <v>30528126.899858728</v>
      </c>
      <c r="J6">
        <f>SUMIFS(NEMS_residential_agg!L:L, NEMS_residential_agg!$A:$A, About!$B$4, NEMS_residential_agg!$C:$C, Keys!$C$5)*About!$B$12*Keys!$C$2</f>
        <v>30243385.97805864</v>
      </c>
      <c r="K6">
        <f>SUMIFS(NEMS_residential_agg!M:M, NEMS_residential_agg!$A:$A, About!$B$4, NEMS_residential_agg!$C:$C, Keys!$C$5)*About!$B$12*Keys!$C$2</f>
        <v>28582269.366670735</v>
      </c>
      <c r="L6">
        <f>SUMIFS(NEMS_residential_agg!N:N, NEMS_residential_agg!$A:$A, About!$B$4, NEMS_residential_agg!$C:$C, Keys!$C$5)*About!$B$12*Keys!$C$2</f>
        <v>28499170.231014032</v>
      </c>
      <c r="M6">
        <f>SUMIFS(NEMS_residential_agg!O:O, NEMS_residential_agg!$A:$A, About!$B$4, NEMS_residential_agg!$C:$C, Keys!$C$5)*About!$B$12*Keys!$C$2</f>
        <v>28421102.828485295</v>
      </c>
      <c r="N6">
        <f>SUMIFS(NEMS_residential_agg!P:P, NEMS_residential_agg!$A:$A, About!$B$4, NEMS_residential_agg!$C:$C, Keys!$C$5)*About!$B$12*Keys!$C$2</f>
        <v>28532847.242470186</v>
      </c>
      <c r="O6">
        <f>SUMIFS(NEMS_residential_agg!Q:Q, NEMS_residential_agg!$A:$A, About!$B$4, NEMS_residential_agg!$C:$C, Keys!$C$5)*About!$B$12*Keys!$C$2</f>
        <v>28265658.224279121</v>
      </c>
      <c r="P6">
        <f>SUMIFS(NEMS_residential_agg!R:R, NEMS_residential_agg!$A:$A, About!$B$4, NEMS_residential_agg!$C:$C, Keys!$C$5)*About!$B$12*Keys!$C$2</f>
        <v>28590249.898276657</v>
      </c>
      <c r="Q6">
        <f>SUMIFS(NEMS_residential_agg!S:S, NEMS_residential_agg!$A:$A, About!$B$4, NEMS_residential_agg!$C:$C, Keys!$C$5)*About!$B$12*Keys!$C$2</f>
        <v>28958407.933478285</v>
      </c>
      <c r="R6">
        <f>SUMIFS(NEMS_residential_agg!T:T, NEMS_residential_agg!$A:$A, About!$B$4, NEMS_residential_agg!$C:$C, Keys!$C$5)*About!$B$12*Keys!$C$2</f>
        <v>29280751.914435752</v>
      </c>
      <c r="S6">
        <f>SUMIFS(NEMS_residential_agg!U:U, NEMS_residential_agg!$A:$A, About!$B$4, NEMS_residential_agg!$C:$C, Keys!$C$5)*About!$B$12*Keys!$C$2</f>
        <v>29378618.596389245</v>
      </c>
      <c r="T6">
        <f>SUMIFS(NEMS_residential_agg!V:V, NEMS_residential_agg!$A:$A, About!$B$4, NEMS_residential_agg!$C:$C, Keys!$C$5)*About!$B$12*Keys!$C$2</f>
        <v>30607292.652001411</v>
      </c>
      <c r="U6">
        <f>SUMIFS(NEMS_residential_agg!W:W, NEMS_residential_agg!$A:$A, About!$B$4, NEMS_residential_agg!$C:$C, Keys!$C$5)*About!$B$12*Keys!$C$2</f>
        <v>31627026.81871932</v>
      </c>
      <c r="V6">
        <f>SUMIFS(NEMS_residential_agg!X:X, NEMS_residential_agg!$A:$A, About!$B$4, NEMS_residential_agg!$C:$C, Keys!$C$5)*About!$B$12*Keys!$C$2</f>
        <v>32339607.291858684</v>
      </c>
      <c r="W6">
        <f>SUMIFS(NEMS_residential_agg!Y:Y, NEMS_residential_agg!$A:$A, About!$B$4, NEMS_residential_agg!$C:$C, Keys!$C$5)*About!$B$12*Keys!$C$2</f>
        <v>32786650.137399502</v>
      </c>
      <c r="X6">
        <f>SUMIFS(NEMS_residential_agg!Z:Z, NEMS_residential_agg!$A:$A, About!$B$4, NEMS_residential_agg!$C:$C, Keys!$C$5)*About!$B$12*Keys!$C$2</f>
        <v>32959659.572106436</v>
      </c>
      <c r="Y6">
        <f>SUMIFS(NEMS_residential_agg!AA:AA, NEMS_residential_agg!$A:$A, About!$B$4, NEMS_residential_agg!$C:$C, Keys!$C$5)*About!$B$12*Keys!$C$2</f>
        <v>33391504.516884245</v>
      </c>
      <c r="Z6">
        <f>SUMIFS(NEMS_residential_agg!AB:AB, NEMS_residential_agg!$A:$A, About!$B$4, NEMS_residential_agg!$C:$C, Keys!$C$5)*About!$B$12*Keys!$C$2</f>
        <v>33581720.992692806</v>
      </c>
      <c r="AA6">
        <f>SUMIFS(NEMS_residential_agg!AC:AC, NEMS_residential_agg!$A:$A, About!$B$4, NEMS_residential_agg!$C:$C, Keys!$C$5)*About!$B$12*Keys!$C$2</f>
        <v>33584660.155481517</v>
      </c>
      <c r="AB6">
        <f>SUMIFS(NEMS_residential_agg!AD:AD, NEMS_residential_agg!$A:$A, About!$B$4, NEMS_residential_agg!$C:$C, Keys!$C$5)*About!$B$12*Keys!$C$2</f>
        <v>33450462.483962152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59850127.693104371</v>
      </c>
      <c r="C7">
        <f>SUMIFS(NEMS_residential_agg!E:E, NEMS_residential_agg!$A:$A, About!$B$4, NEMS_residential_agg!$C:$C, Keys!$C$6)*About!$B$12*Keys!$C$2</f>
        <v>58598085.544622764</v>
      </c>
      <c r="D7">
        <f>SUMIFS(NEMS_residential_agg!F:F, NEMS_residential_agg!$A:$A, About!$B$4, NEMS_residential_agg!$C:$C, Keys!$C$6)*About!$B$12*Keys!$C$2</f>
        <v>56879684.284881763</v>
      </c>
      <c r="E7">
        <f>SUMIFS(NEMS_residential_agg!G:G, NEMS_residential_agg!$A:$A, About!$B$4, NEMS_residential_agg!$C:$C, Keys!$C$6)*About!$B$12*Keys!$C$2</f>
        <v>55367321.897472836</v>
      </c>
      <c r="F7">
        <f>SUMIFS(NEMS_residential_agg!H:H, NEMS_residential_agg!$A:$A, About!$B$4, NEMS_residential_agg!$C:$C, Keys!$C$6)*About!$B$12*Keys!$C$2</f>
        <v>54003363.320109583</v>
      </c>
      <c r="G7">
        <f>SUMIFS(NEMS_residential_agg!I:I, NEMS_residential_agg!$A:$A, About!$B$4, NEMS_residential_agg!$C:$C, Keys!$C$6)*About!$B$12*Keys!$C$2</f>
        <v>53088272.460938998</v>
      </c>
      <c r="H7">
        <f>SUMIFS(NEMS_residential_agg!J:J, NEMS_residential_agg!$A:$A, About!$B$4, NEMS_residential_agg!$C:$C, Keys!$C$6)*About!$B$12*Keys!$C$2</f>
        <v>51773085.57892625</v>
      </c>
      <c r="I7">
        <f>SUMIFS(NEMS_residential_agg!K:K, NEMS_residential_agg!$A:$A, About!$B$4, NEMS_residential_agg!$C:$C, Keys!$C$6)*About!$B$12*Keys!$C$2</f>
        <v>50417666.244532518</v>
      </c>
      <c r="J7">
        <f>SUMIFS(NEMS_residential_agg!L:L, NEMS_residential_agg!$A:$A, About!$B$4, NEMS_residential_agg!$C:$C, Keys!$C$6)*About!$B$12*Keys!$C$2</f>
        <v>49494443.775665492</v>
      </c>
      <c r="K7">
        <f>SUMIFS(NEMS_residential_agg!M:M, NEMS_residential_agg!$A:$A, About!$B$4, NEMS_residential_agg!$C:$C, Keys!$C$6)*About!$B$12*Keys!$C$2</f>
        <v>45155997.57631287</v>
      </c>
      <c r="L7">
        <f>SUMIFS(NEMS_residential_agg!N:N, NEMS_residential_agg!$A:$A, About!$B$4, NEMS_residential_agg!$C:$C, Keys!$C$6)*About!$B$12*Keys!$C$2</f>
        <v>45228869.597608767</v>
      </c>
      <c r="M7">
        <f>SUMIFS(NEMS_residential_agg!O:O, NEMS_residential_agg!$A:$A, About!$B$4, NEMS_residential_agg!$C:$C, Keys!$C$6)*About!$B$12*Keys!$C$2</f>
        <v>45494780.717211127</v>
      </c>
      <c r="N7">
        <f>SUMIFS(NEMS_residential_agg!P:P, NEMS_residential_agg!$A:$A, About!$B$4, NEMS_residential_agg!$C:$C, Keys!$C$6)*About!$B$12*Keys!$C$2</f>
        <v>45431635.706108697</v>
      </c>
      <c r="O7">
        <f>SUMIFS(NEMS_residential_agg!Q:Q, NEMS_residential_agg!$A:$A, About!$B$4, NEMS_residential_agg!$C:$C, Keys!$C$6)*About!$B$12*Keys!$C$2</f>
        <v>44595781.617679231</v>
      </c>
      <c r="P7">
        <f>SUMIFS(NEMS_residential_agg!R:R, NEMS_residential_agg!$A:$A, About!$B$4, NEMS_residential_agg!$C:$C, Keys!$C$6)*About!$B$12*Keys!$C$2</f>
        <v>47278196.747950092</v>
      </c>
      <c r="Q7">
        <f>SUMIFS(NEMS_residential_agg!S:S, NEMS_residential_agg!$A:$A, About!$B$4, NEMS_residential_agg!$C:$C, Keys!$C$6)*About!$B$12*Keys!$C$2</f>
        <v>49569019.727834746</v>
      </c>
      <c r="R7">
        <f>SUMIFS(NEMS_residential_agg!T:T, NEMS_residential_agg!$A:$A, About!$B$4, NEMS_residential_agg!$C:$C, Keys!$C$6)*About!$B$12*Keys!$C$2</f>
        <v>51587595.031984754</v>
      </c>
      <c r="S7">
        <f>SUMIFS(NEMS_residential_agg!U:U, NEMS_residential_agg!$A:$A, About!$B$4, NEMS_residential_agg!$C:$C, Keys!$C$6)*About!$B$12*Keys!$C$2</f>
        <v>53112741.758441411</v>
      </c>
      <c r="T7">
        <f>SUMIFS(NEMS_residential_agg!V:V, NEMS_residential_agg!$A:$A, About!$B$4, NEMS_residential_agg!$C:$C, Keys!$C$6)*About!$B$12*Keys!$C$2</f>
        <v>54154930.411938094</v>
      </c>
      <c r="U7">
        <f>SUMIFS(NEMS_residential_agg!W:W, NEMS_residential_agg!$A:$A, About!$B$4, NEMS_residential_agg!$C:$C, Keys!$C$6)*About!$B$12*Keys!$C$2</f>
        <v>54891142.19484055</v>
      </c>
      <c r="V7">
        <f>SUMIFS(NEMS_residential_agg!X:X, NEMS_residential_agg!$A:$A, About!$B$4, NEMS_residential_agg!$C:$C, Keys!$C$6)*About!$B$12*Keys!$C$2</f>
        <v>55333851.636978351</v>
      </c>
      <c r="W7">
        <f>SUMIFS(NEMS_residential_agg!Y:Y, NEMS_residential_agg!$A:$A, About!$B$4, NEMS_residential_agg!$C:$C, Keys!$C$6)*About!$B$12*Keys!$C$2</f>
        <v>55533272.456232063</v>
      </c>
      <c r="X7">
        <f>SUMIFS(NEMS_residential_agg!Z:Z, NEMS_residential_agg!$A:$A, About!$B$4, NEMS_residential_agg!$C:$C, Keys!$C$6)*About!$B$12*Keys!$C$2</f>
        <v>55511110.172720738</v>
      </c>
      <c r="Y7">
        <f>SUMIFS(NEMS_residential_agg!AA:AA, NEMS_residential_agg!$A:$A, About!$B$4, NEMS_residential_agg!$C:$C, Keys!$C$6)*About!$B$12*Keys!$C$2</f>
        <v>55370841.263573997</v>
      </c>
      <c r="Z7">
        <f>SUMIFS(NEMS_residential_agg!AB:AB, NEMS_residential_agg!$A:$A, About!$B$4, NEMS_residential_agg!$C:$C, Keys!$C$6)*About!$B$12*Keys!$C$2</f>
        <v>55102260.582216352</v>
      </c>
      <c r="AA7">
        <f>SUMIFS(NEMS_residential_agg!AC:AC, NEMS_residential_agg!$A:$A, About!$B$4, NEMS_residential_agg!$C:$C, Keys!$C$6)*About!$B$12*Keys!$C$2</f>
        <v>54796904.757567957</v>
      </c>
      <c r="AB7">
        <f>SUMIFS(NEMS_residential_agg!AD:AD, NEMS_residential_agg!$A:$A, About!$B$4, NEMS_residential_agg!$C:$C, Keys!$C$6)*About!$B$12*Keys!$C$2</f>
        <v>54530074.282183833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5130346.4370503034</v>
      </c>
      <c r="C8">
        <f>SUMIFS(NEMS_residential_agg!E:E, NEMS_residential_agg!$A:$A, About!$B$4, NEMS_residential_agg!$C:$C, Keys!$C$7)*About!$B$12*Keys!$C$2</f>
        <v>4870744.3147159405</v>
      </c>
      <c r="D8">
        <f>SUMIFS(NEMS_residential_agg!F:F, NEMS_residential_agg!$A:$A, About!$B$4, NEMS_residential_agg!$C:$C, Keys!$C$7)*About!$B$12*Keys!$C$2</f>
        <v>4654182.8732061647</v>
      </c>
      <c r="E8">
        <f>SUMIFS(NEMS_residential_agg!G:G, NEMS_residential_agg!$A:$A, About!$B$4, NEMS_residential_agg!$C:$C, Keys!$C$7)*About!$B$12*Keys!$C$2</f>
        <v>4412246.1018343605</v>
      </c>
      <c r="F8">
        <f>SUMIFS(NEMS_residential_agg!H:H, NEMS_residential_agg!$A:$A, About!$B$4, NEMS_residential_agg!$C:$C, Keys!$C$7)*About!$B$12*Keys!$C$2</f>
        <v>4257369.8843340706</v>
      </c>
      <c r="G8">
        <f>SUMIFS(NEMS_residential_agg!I:I, NEMS_residential_agg!$A:$A, About!$B$4, NEMS_residential_agg!$C:$C, Keys!$C$7)*About!$B$12*Keys!$C$2</f>
        <v>4299087.5017549675</v>
      </c>
      <c r="H8">
        <f>SUMIFS(NEMS_residential_agg!J:J, NEMS_residential_agg!$A:$A, About!$B$4, NEMS_residential_agg!$C:$C, Keys!$C$7)*About!$B$12*Keys!$C$2</f>
        <v>3221266.188417349</v>
      </c>
      <c r="I8">
        <f>SUMIFS(NEMS_residential_agg!K:K, NEMS_residential_agg!$A:$A, About!$B$4, NEMS_residential_agg!$C:$C, Keys!$C$7)*About!$B$12*Keys!$C$2</f>
        <v>3291296.8709794716</v>
      </c>
      <c r="J8">
        <f>SUMIFS(NEMS_residential_agg!L:L, NEMS_residential_agg!$A:$A, About!$B$4, NEMS_residential_agg!$C:$C, Keys!$C$7)*About!$B$12*Keys!$C$2</f>
        <v>3323262.65540253</v>
      </c>
      <c r="K8">
        <f>SUMIFS(NEMS_residential_agg!M:M, NEMS_residential_agg!$A:$A, About!$B$4, NEMS_residential_agg!$C:$C, Keys!$C$7)*About!$B$12*Keys!$C$2</f>
        <v>3348958.8576814691</v>
      </c>
      <c r="L8">
        <f>SUMIFS(NEMS_residential_agg!N:N, NEMS_residential_agg!$A:$A, About!$B$4, NEMS_residential_agg!$C:$C, Keys!$C$7)*About!$B$12*Keys!$C$2</f>
        <v>3369864.6948998827</v>
      </c>
      <c r="M8">
        <f>SUMIFS(NEMS_residential_agg!O:O, NEMS_residential_agg!$A:$A, About!$B$4, NEMS_residential_agg!$C:$C, Keys!$C$7)*About!$B$12*Keys!$C$2</f>
        <v>3408877.1421336704</v>
      </c>
      <c r="N8">
        <f>SUMIFS(NEMS_residential_agg!P:P, NEMS_residential_agg!$A:$A, About!$B$4, NEMS_residential_agg!$C:$C, Keys!$C$7)*About!$B$12*Keys!$C$2</f>
        <v>3483948.2814930277</v>
      </c>
      <c r="O8">
        <f>SUMIFS(NEMS_residential_agg!Q:Q, NEMS_residential_agg!$A:$A, About!$B$4, NEMS_residential_agg!$C:$C, Keys!$C$7)*About!$B$12*Keys!$C$2</f>
        <v>3559230.8905260609</v>
      </c>
      <c r="P8">
        <f>SUMIFS(NEMS_residential_agg!R:R, NEMS_residential_agg!$A:$A, About!$B$4, NEMS_residential_agg!$C:$C, Keys!$C$7)*About!$B$12*Keys!$C$2</f>
        <v>3635570.7686213902</v>
      </c>
      <c r="Q8">
        <f>SUMIFS(NEMS_residential_agg!S:S, NEMS_residential_agg!$A:$A, About!$B$4, NEMS_residential_agg!$C:$C, Keys!$C$7)*About!$B$12*Keys!$C$2</f>
        <v>3703644.414942259</v>
      </c>
      <c r="R8">
        <f>SUMIFS(NEMS_residential_agg!T:T, NEMS_residential_agg!$A:$A, About!$B$4, NEMS_residential_agg!$C:$C, Keys!$C$7)*About!$B$12*Keys!$C$2</f>
        <v>3745993.9828955713</v>
      </c>
      <c r="S8">
        <f>SUMIFS(NEMS_residential_agg!U:U, NEMS_residential_agg!$A:$A, About!$B$4, NEMS_residential_agg!$C:$C, Keys!$C$7)*About!$B$12*Keys!$C$2</f>
        <v>3776613.8241096321</v>
      </c>
      <c r="T8">
        <f>SUMIFS(NEMS_residential_agg!V:V, NEMS_residential_agg!$A:$A, About!$B$4, NEMS_residential_agg!$C:$C, Keys!$C$7)*About!$B$12*Keys!$C$2</f>
        <v>3837294.5176028553</v>
      </c>
      <c r="U8">
        <f>SUMIFS(NEMS_residential_agg!W:W, NEMS_residential_agg!$A:$A, About!$B$4, NEMS_residential_agg!$C:$C, Keys!$C$7)*About!$B$12*Keys!$C$2</f>
        <v>3875709.8693282586</v>
      </c>
      <c r="V8">
        <f>SUMIFS(NEMS_residential_agg!X:X, NEMS_residential_agg!$A:$A, About!$B$4, NEMS_residential_agg!$C:$C, Keys!$C$7)*About!$B$12*Keys!$C$2</f>
        <v>3832021.8922439525</v>
      </c>
      <c r="W8">
        <f>SUMIFS(NEMS_residential_agg!Y:Y, NEMS_residential_agg!$A:$A, About!$B$4, NEMS_residential_agg!$C:$C, Keys!$C$7)*About!$B$12*Keys!$C$2</f>
        <v>3844449.5125246821</v>
      </c>
      <c r="X8">
        <f>SUMIFS(NEMS_residential_agg!Z:Z, NEMS_residential_agg!$A:$A, About!$B$4, NEMS_residential_agg!$C:$C, Keys!$C$7)*About!$B$12*Keys!$C$2</f>
        <v>3903388.0099589089</v>
      </c>
      <c r="Y8">
        <f>SUMIFS(NEMS_residential_agg!AA:AA, NEMS_residential_agg!$A:$A, About!$B$4, NEMS_residential_agg!$C:$C, Keys!$C$7)*About!$B$12*Keys!$C$2</f>
        <v>3964097.6105198441</v>
      </c>
      <c r="Z8">
        <f>SUMIFS(NEMS_residential_agg!AB:AB, NEMS_residential_agg!$A:$A, About!$B$4, NEMS_residential_agg!$C:$C, Keys!$C$7)*About!$B$12*Keys!$C$2</f>
        <v>4022787.364420793</v>
      </c>
      <c r="AA8">
        <f>SUMIFS(NEMS_residential_agg!AC:AC, NEMS_residential_agg!$A:$A, About!$B$4, NEMS_residential_agg!$C:$C, Keys!$C$7)*About!$B$12*Keys!$C$2</f>
        <v>4078322.3619429697</v>
      </c>
      <c r="AB8">
        <f>SUMIFS(NEMS_residential_agg!AD:AD, NEMS_residential_agg!$A:$A, About!$B$4, NEMS_residential_agg!$C:$C, Keys!$C$7)*About!$B$12*Keys!$C$2</f>
        <v>4101383.3420011154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107287785.8587753</v>
      </c>
      <c r="C9">
        <f>SUMIFS(NEMS_residential_agg!E:E, NEMS_residential_agg!$A:$A, About!$B$4, NEMS_residential_agg!$C:$C, Keys!$C$8)*About!$B$12*Keys!$C$2</f>
        <v>109416693.96826345</v>
      </c>
      <c r="D9">
        <f>SUMIFS(NEMS_residential_agg!F:F, NEMS_residential_agg!$A:$A, About!$B$4, NEMS_residential_agg!$C:$C, Keys!$C$8)*About!$B$12*Keys!$C$2</f>
        <v>112236019.27605356</v>
      </c>
      <c r="E9">
        <f>SUMIFS(NEMS_residential_agg!G:G, NEMS_residential_agg!$A:$A, About!$B$4, NEMS_residential_agg!$C:$C, Keys!$C$8)*About!$B$12*Keys!$C$2</f>
        <v>115907999.07142775</v>
      </c>
      <c r="F9">
        <f>SUMIFS(NEMS_residential_agg!H:H, NEMS_residential_agg!$A:$A, About!$B$4, NEMS_residential_agg!$C:$C, Keys!$C$8)*About!$B$12*Keys!$C$2</f>
        <v>115588171.63113597</v>
      </c>
      <c r="G9">
        <f>SUMIFS(NEMS_residential_agg!I:I, NEMS_residential_agg!$A:$A, About!$B$4, NEMS_residential_agg!$C:$C, Keys!$C$8)*About!$B$12*Keys!$C$2</f>
        <v>116819803.40716057</v>
      </c>
      <c r="H9">
        <f>SUMIFS(NEMS_residential_agg!J:J, NEMS_residential_agg!$A:$A, About!$B$4, NEMS_residential_agg!$C:$C, Keys!$C$8)*About!$B$12*Keys!$C$2</f>
        <v>118424682.8846093</v>
      </c>
      <c r="I9">
        <f>SUMIFS(NEMS_residential_agg!K:K, NEMS_residential_agg!$A:$A, About!$B$4, NEMS_residential_agg!$C:$C, Keys!$C$8)*About!$B$12*Keys!$C$2</f>
        <v>122160040.41479018</v>
      </c>
      <c r="J9">
        <f>SUMIFS(NEMS_residential_agg!L:L, NEMS_residential_agg!$A:$A, About!$B$4, NEMS_residential_agg!$C:$C, Keys!$C$8)*About!$B$12*Keys!$C$2</f>
        <v>126208481.15620439</v>
      </c>
      <c r="K9">
        <f>SUMIFS(NEMS_residential_agg!M:M, NEMS_residential_agg!$A:$A, About!$B$4, NEMS_residential_agg!$C:$C, Keys!$C$8)*About!$B$12*Keys!$C$2</f>
        <v>125475180.18416555</v>
      </c>
      <c r="L9">
        <f>SUMIFS(NEMS_residential_agg!N:N, NEMS_residential_agg!$A:$A, About!$B$4, NEMS_residential_agg!$C:$C, Keys!$C$8)*About!$B$12*Keys!$C$2</f>
        <v>123270626.00586021</v>
      </c>
      <c r="M9">
        <f>SUMIFS(NEMS_residential_agg!O:O, NEMS_residential_agg!$A:$A, About!$B$4, NEMS_residential_agg!$C:$C, Keys!$C$8)*About!$B$12*Keys!$C$2</f>
        <v>123524486.60561249</v>
      </c>
      <c r="N9">
        <f>SUMIFS(NEMS_residential_agg!P:P, NEMS_residential_agg!$A:$A, About!$B$4, NEMS_residential_agg!$C:$C, Keys!$C$8)*About!$B$12*Keys!$C$2</f>
        <v>122776053.23963621</v>
      </c>
      <c r="O9">
        <f>SUMIFS(NEMS_residential_agg!Q:Q, NEMS_residential_agg!$A:$A, About!$B$4, NEMS_residential_agg!$C:$C, Keys!$C$8)*About!$B$12*Keys!$C$2</f>
        <v>122207492.21898036</v>
      </c>
      <c r="P9">
        <f>SUMIFS(NEMS_residential_agg!R:R, NEMS_residential_agg!$A:$A, About!$B$4, NEMS_residential_agg!$C:$C, Keys!$C$8)*About!$B$12*Keys!$C$2</f>
        <v>124737157.56578816</v>
      </c>
      <c r="Q9">
        <f>SUMIFS(NEMS_residential_agg!S:S, NEMS_residential_agg!$A:$A, About!$B$4, NEMS_residential_agg!$C:$C, Keys!$C$8)*About!$B$12*Keys!$C$2</f>
        <v>126931817.35840918</v>
      </c>
      <c r="R9">
        <f>SUMIFS(NEMS_residential_agg!T:T, NEMS_residential_agg!$A:$A, About!$B$4, NEMS_residential_agg!$C:$C, Keys!$C$8)*About!$B$12*Keys!$C$2</f>
        <v>128545615.51878761</v>
      </c>
      <c r="S9">
        <f>SUMIFS(NEMS_residential_agg!U:U, NEMS_residential_agg!$A:$A, About!$B$4, NEMS_residential_agg!$C:$C, Keys!$C$8)*About!$B$12*Keys!$C$2</f>
        <v>129258252.69577721</v>
      </c>
      <c r="T9">
        <f>SUMIFS(NEMS_residential_agg!V:V, NEMS_residential_agg!$A:$A, About!$B$4, NEMS_residential_agg!$C:$C, Keys!$C$8)*About!$B$12*Keys!$C$2</f>
        <v>129274360.11836755</v>
      </c>
      <c r="U9">
        <f>SUMIFS(NEMS_residential_agg!W:W, NEMS_residential_agg!$A:$A, About!$B$4, NEMS_residential_agg!$C:$C, Keys!$C$8)*About!$B$12*Keys!$C$2</f>
        <v>130791293.03437144</v>
      </c>
      <c r="V9">
        <f>SUMIFS(NEMS_residential_agg!X:X, NEMS_residential_agg!$A:$A, About!$B$4, NEMS_residential_agg!$C:$C, Keys!$C$8)*About!$B$12*Keys!$C$2</f>
        <v>131941614.66138802</v>
      </c>
      <c r="W9">
        <f>SUMIFS(NEMS_residential_agg!Y:Y, NEMS_residential_agg!$A:$A, About!$B$4, NEMS_residential_agg!$C:$C, Keys!$C$8)*About!$B$12*Keys!$C$2</f>
        <v>132807108.09025882</v>
      </c>
      <c r="X9">
        <f>SUMIFS(NEMS_residential_agg!Z:Z, NEMS_residential_agg!$A:$A, About!$B$4, NEMS_residential_agg!$C:$C, Keys!$C$8)*About!$B$12*Keys!$C$2</f>
        <v>133402859.32086191</v>
      </c>
      <c r="Y9">
        <f>SUMIFS(NEMS_residential_agg!AA:AA, NEMS_residential_agg!$A:$A, About!$B$4, NEMS_residential_agg!$C:$C, Keys!$C$8)*About!$B$12*Keys!$C$2</f>
        <v>133946377.502414</v>
      </c>
      <c r="Z9">
        <f>SUMIFS(NEMS_residential_agg!AB:AB, NEMS_residential_agg!$A:$A, About!$B$4, NEMS_residential_agg!$C:$C, Keys!$C$8)*About!$B$12*Keys!$C$2</f>
        <v>134661672.18663406</v>
      </c>
      <c r="AA9">
        <f>SUMIFS(NEMS_residential_agg!AC:AC, NEMS_residential_agg!$A:$A, About!$B$4, NEMS_residential_agg!$C:$C, Keys!$C$8)*About!$B$12*Keys!$C$2</f>
        <v>135340436.50579244</v>
      </c>
      <c r="AB9">
        <f>SUMIFS(NEMS_residential_agg!AD:AD, NEMS_residential_agg!$A:$A, About!$B$4, NEMS_residential_agg!$C:$C, Keys!$C$8)*About!$B$12*Keys!$C$2</f>
        <v>136072853.33395097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21426380.27275883</v>
      </c>
      <c r="C13">
        <f>SUMIFS(NEMS_commercial_agg!E:E, NEMS_commercial_agg!$A:$A, About!$B$4, NEMS_commercial_agg!$C:$C, Keys!$C$5)*About!$B$13*Keys!$C$3*Keys!$C$2</f>
        <v>21136710.865394153</v>
      </c>
      <c r="D13">
        <f>SUMIFS(NEMS_commercial_agg!F:F, NEMS_commercial_agg!$A:$A, About!$B$4, NEMS_commercial_agg!$C:$C, Keys!$C$5)*About!$B$13*Keys!$C$3*Keys!$C$2</f>
        <v>20564648.77007686</v>
      </c>
      <c r="E13">
        <f>SUMIFS(NEMS_commercial_agg!G:G, NEMS_commercial_agg!$A:$A, About!$B$4, NEMS_commercial_agg!$C:$C, Keys!$C$5)*About!$B$13*Keys!$C$3*Keys!$C$2</f>
        <v>20092341.701864447</v>
      </c>
      <c r="F13">
        <f>SUMIFS(NEMS_commercial_agg!H:H, NEMS_commercial_agg!$A:$A, About!$B$4, NEMS_commercial_agg!$C:$C, Keys!$C$5)*About!$B$13*Keys!$C$3*Keys!$C$2</f>
        <v>19902587.249503821</v>
      </c>
      <c r="G13">
        <f>SUMIFS(NEMS_commercial_agg!I:I, NEMS_commercial_agg!$A:$A, About!$B$4, NEMS_commercial_agg!$C:$C, Keys!$C$5)*About!$B$13*Keys!$C$3*Keys!$C$2</f>
        <v>19714831.895882763</v>
      </c>
      <c r="H13">
        <f>SUMIFS(NEMS_commercial_agg!J:J, NEMS_commercial_agg!$A:$A, About!$B$4, NEMS_commercial_agg!$C:$C, Keys!$C$5)*About!$B$13*Keys!$C$3*Keys!$C$2</f>
        <v>19471301.687427521</v>
      </c>
      <c r="I13">
        <f>SUMIFS(NEMS_commercial_agg!K:K, NEMS_commercial_agg!$A:$A, About!$B$4, NEMS_commercial_agg!$C:$C, Keys!$C$5)*About!$B$13*Keys!$C$3*Keys!$C$2</f>
        <v>19229970.487585805</v>
      </c>
      <c r="J13">
        <f>SUMIFS(NEMS_commercial_agg!L:L, NEMS_commercial_agg!$A:$A, About!$B$4, NEMS_commercial_agg!$C:$C, Keys!$C$5)*About!$B$13*Keys!$C$3*Keys!$C$2</f>
        <v>18793927.070509322</v>
      </c>
      <c r="K13">
        <f>SUMIFS(NEMS_commercial_agg!M:M, NEMS_commercial_agg!$A:$A, About!$B$4, NEMS_commercial_agg!$C:$C, Keys!$C$5)*About!$B$13*Keys!$C$3*Keys!$C$2</f>
        <v>18208830.851409987</v>
      </c>
      <c r="L13">
        <f>SUMIFS(NEMS_commercial_agg!N:N, NEMS_commercial_agg!$A:$A, About!$B$4, NEMS_commercial_agg!$C:$C, Keys!$C$5)*About!$B$13*Keys!$C$3*Keys!$C$2</f>
        <v>17807491.788452551</v>
      </c>
      <c r="M13">
        <f>SUMIFS(NEMS_commercial_agg!O:O, NEMS_commercial_agg!$A:$A, About!$B$4, NEMS_commercial_agg!$C:$C, Keys!$C$5)*About!$B$13*Keys!$C$3*Keys!$C$2</f>
        <v>17406472.581293449</v>
      </c>
      <c r="N13">
        <f>SUMIFS(NEMS_commercial_agg!P:P, NEMS_commercial_agg!$A:$A, About!$B$4, NEMS_commercial_agg!$C:$C, Keys!$C$5)*About!$B$13*Keys!$C$3*Keys!$C$2</f>
        <v>16948239.168207657</v>
      </c>
      <c r="O13">
        <f>SUMIFS(NEMS_commercial_agg!Q:Q, NEMS_commercial_agg!$A:$A, About!$B$4, NEMS_commercial_agg!$C:$C, Keys!$C$5)*About!$B$13*Keys!$C$3*Keys!$C$2</f>
        <v>16583923.41390718</v>
      </c>
      <c r="P13">
        <f>SUMIFS(NEMS_commercial_agg!R:R, NEMS_commercial_agg!$A:$A, About!$B$4, NEMS_commercial_agg!$C:$C, Keys!$C$5)*About!$B$13*Keys!$C$3*Keys!$C$2</f>
        <v>16228123.820237305</v>
      </c>
      <c r="Q13">
        <f>SUMIFS(NEMS_commercial_agg!S:S, NEMS_commercial_agg!$A:$A, About!$B$4, NEMS_commercial_agg!$C:$C, Keys!$C$5)*About!$B$13*Keys!$C$3*Keys!$C$2</f>
        <v>15886038.043920923</v>
      </c>
      <c r="R13">
        <f>SUMIFS(NEMS_commercial_agg!T:T, NEMS_commercial_agg!$A:$A, About!$B$4, NEMS_commercial_agg!$C:$C, Keys!$C$5)*About!$B$13*Keys!$C$3*Keys!$C$2</f>
        <v>15564942.804370102</v>
      </c>
      <c r="S13">
        <f>SUMIFS(NEMS_commercial_agg!U:U, NEMS_commercial_agg!$A:$A, About!$B$4, NEMS_commercial_agg!$C:$C, Keys!$C$5)*About!$B$13*Keys!$C$3*Keys!$C$2</f>
        <v>15266317.434652112</v>
      </c>
      <c r="T13">
        <f>SUMIFS(NEMS_commercial_agg!V:V, NEMS_commercial_agg!$A:$A, About!$B$4, NEMS_commercial_agg!$C:$C, Keys!$C$5)*About!$B$13*Keys!$C$3*Keys!$C$2</f>
        <v>14986323.665186992</v>
      </c>
      <c r="U13">
        <f>SUMIFS(NEMS_commercial_agg!W:W, NEMS_commercial_agg!$A:$A, About!$B$4, NEMS_commercial_agg!$C:$C, Keys!$C$5)*About!$B$13*Keys!$C$3*Keys!$C$2</f>
        <v>14722282.703663692</v>
      </c>
      <c r="V13">
        <f>SUMIFS(NEMS_commercial_agg!X:X, NEMS_commercial_agg!$A:$A, About!$B$4, NEMS_commercial_agg!$C:$C, Keys!$C$5)*About!$B$13*Keys!$C$3*Keys!$C$2</f>
        <v>14468876.947434936</v>
      </c>
      <c r="W13">
        <f>SUMIFS(NEMS_commercial_agg!Y:Y, NEMS_commercial_agg!$A:$A, About!$B$4, NEMS_commercial_agg!$C:$C, Keys!$C$5)*About!$B$13*Keys!$C$3*Keys!$C$2</f>
        <v>14227505.765618432</v>
      </c>
      <c r="X13">
        <f>SUMIFS(NEMS_commercial_agg!Z:Z, NEMS_commercial_agg!$A:$A, About!$B$4, NEMS_commercial_agg!$C:$C, Keys!$C$5)*About!$B$13*Keys!$C$3*Keys!$C$2</f>
        <v>13994490.816533359</v>
      </c>
      <c r="Y13">
        <f>SUMIFS(NEMS_commercial_agg!AA:AA, NEMS_commercial_agg!$A:$A, About!$B$4, NEMS_commercial_agg!$C:$C, Keys!$C$5)*About!$B$13*Keys!$C$3*Keys!$C$2</f>
        <v>13746122.789128345</v>
      </c>
      <c r="Z13">
        <f>SUMIFS(NEMS_commercial_agg!AB:AB, NEMS_commercial_agg!$A:$A, About!$B$4, NEMS_commercial_agg!$C:$C, Keys!$C$5)*About!$B$13*Keys!$C$3*Keys!$C$2</f>
        <v>13520784.379203247</v>
      </c>
      <c r="AA13">
        <f>SUMIFS(NEMS_commercial_agg!AC:AC, NEMS_commercial_agg!$A:$A, About!$B$4, NEMS_commercial_agg!$C:$C, Keys!$C$5)*About!$B$13*Keys!$C$3*Keys!$C$2</f>
        <v>13292567.267093159</v>
      </c>
      <c r="AB13">
        <f>SUMIFS(NEMS_commercial_agg!AD:AD, NEMS_commercial_agg!$A:$A, About!$B$4, NEMS_commercial_agg!$C:$C, Keys!$C$5)*About!$B$13*Keys!$C$3*Keys!$C$2</f>
        <v>13070907.198848885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17625293.929327521</v>
      </c>
      <c r="C14">
        <f>SUMIFS(NEMS_commercial_agg!E:E, NEMS_commercial_agg!$A:$A, About!$B$4, NEMS_commercial_agg!$C:$C, Keys!$C$6)*About!$B$13*Keys!$C$3*Keys!$C$2</f>
        <v>17817607.228074808</v>
      </c>
      <c r="D14">
        <f>SUMIFS(NEMS_commercial_agg!F:F, NEMS_commercial_agg!$A:$A, About!$B$4, NEMS_commercial_agg!$C:$C, Keys!$C$6)*About!$B$13*Keys!$C$3*Keys!$C$2</f>
        <v>17580514.117561001</v>
      </c>
      <c r="E14">
        <f>SUMIFS(NEMS_commercial_agg!G:G, NEMS_commercial_agg!$A:$A, About!$B$4, NEMS_commercial_agg!$C:$C, Keys!$C$6)*About!$B$13*Keys!$C$3*Keys!$C$2</f>
        <v>17449133.348396014</v>
      </c>
      <c r="F14">
        <f>SUMIFS(NEMS_commercial_agg!H:H, NEMS_commercial_agg!$A:$A, About!$B$4, NEMS_commercial_agg!$C:$C, Keys!$C$6)*About!$B$13*Keys!$C$3*Keys!$C$2</f>
        <v>17621655.569621492</v>
      </c>
      <c r="G14">
        <f>SUMIFS(NEMS_commercial_agg!I:I, NEMS_commercial_agg!$A:$A, About!$B$4, NEMS_commercial_agg!$C:$C, Keys!$C$6)*About!$B$13*Keys!$C$3*Keys!$C$2</f>
        <v>17806932.040805466</v>
      </c>
      <c r="H14">
        <f>SUMIFS(NEMS_commercial_agg!J:J, NEMS_commercial_agg!$A:$A, About!$B$4, NEMS_commercial_agg!$C:$C, Keys!$C$6)*About!$B$13*Keys!$C$3*Keys!$C$2</f>
        <v>18014318.544049166</v>
      </c>
      <c r="I14">
        <f>SUMIFS(NEMS_commercial_agg!K:K, NEMS_commercial_agg!$A:$A, About!$B$4, NEMS_commercial_agg!$C:$C, Keys!$C$6)*About!$B$13*Keys!$C$3*Keys!$C$2</f>
        <v>18106476.995943654</v>
      </c>
      <c r="J14">
        <f>SUMIFS(NEMS_commercial_agg!L:L, NEMS_commercial_agg!$A:$A, About!$B$4, NEMS_commercial_agg!$C:$C, Keys!$C$6)*About!$B$13*Keys!$C$3*Keys!$C$2</f>
        <v>18049902.501613632</v>
      </c>
      <c r="K14">
        <f>SUMIFS(NEMS_commercial_agg!M:M, NEMS_commercial_agg!$A:$A, About!$B$4, NEMS_commercial_agg!$C:$C, Keys!$C$6)*About!$B$13*Keys!$C$3*Keys!$C$2</f>
        <v>17850752.285176992</v>
      </c>
      <c r="L14">
        <f>SUMIFS(NEMS_commercial_agg!N:N, NEMS_commercial_agg!$A:$A, About!$B$4, NEMS_commercial_agg!$C:$C, Keys!$C$6)*About!$B$13*Keys!$C$3*Keys!$C$2</f>
        <v>17710575.481557868</v>
      </c>
      <c r="M14">
        <f>SUMIFS(NEMS_commercial_agg!O:O, NEMS_commercial_agg!$A:$A, About!$B$4, NEMS_commercial_agg!$C:$C, Keys!$C$6)*About!$B$13*Keys!$C$3*Keys!$C$2</f>
        <v>17557084.680333164</v>
      </c>
      <c r="N14">
        <f>SUMIFS(NEMS_commercial_agg!P:P, NEMS_commercial_agg!$A:$A, About!$B$4, NEMS_commercial_agg!$C:$C, Keys!$C$6)*About!$B$13*Keys!$C$3*Keys!$C$2</f>
        <v>17416508.056966122</v>
      </c>
      <c r="O14">
        <f>SUMIFS(NEMS_commercial_agg!Q:Q, NEMS_commercial_agg!$A:$A, About!$B$4, NEMS_commercial_agg!$C:$C, Keys!$C$6)*About!$B$13*Keys!$C$3*Keys!$C$2</f>
        <v>17298881.087129425</v>
      </c>
      <c r="P14">
        <f>SUMIFS(NEMS_commercial_agg!R:R, NEMS_commercial_agg!$A:$A, About!$B$4, NEMS_commercial_agg!$C:$C, Keys!$C$6)*About!$B$13*Keys!$C$3*Keys!$C$2</f>
        <v>17189370.458175406</v>
      </c>
      <c r="Q14">
        <f>SUMIFS(NEMS_commercial_agg!S:S, NEMS_commercial_agg!$A:$A, About!$B$4, NEMS_commercial_agg!$C:$C, Keys!$C$6)*About!$B$13*Keys!$C$3*Keys!$C$2</f>
        <v>17090455.052541148</v>
      </c>
      <c r="R14">
        <f>SUMIFS(NEMS_commercial_agg!T:T, NEMS_commercial_agg!$A:$A, About!$B$4, NEMS_commercial_agg!$C:$C, Keys!$C$6)*About!$B$13*Keys!$C$3*Keys!$C$2</f>
        <v>17100450.546239033</v>
      </c>
      <c r="S14">
        <f>SUMIFS(NEMS_commercial_agg!U:U, NEMS_commercial_agg!$A:$A, About!$B$4, NEMS_commercial_agg!$C:$C, Keys!$C$6)*About!$B$13*Keys!$C$3*Keys!$C$2</f>
        <v>17062787.525985401</v>
      </c>
      <c r="T14">
        <f>SUMIFS(NEMS_commercial_agg!V:V, NEMS_commercial_agg!$A:$A, About!$B$4, NEMS_commercial_agg!$C:$C, Keys!$C$6)*About!$B$13*Keys!$C$3*Keys!$C$2</f>
        <v>17037039.134219658</v>
      </c>
      <c r="U14">
        <f>SUMIFS(NEMS_commercial_agg!W:W, NEMS_commercial_agg!$A:$A, About!$B$4, NEMS_commercial_agg!$C:$C, Keys!$C$6)*About!$B$13*Keys!$C$3*Keys!$C$2</f>
        <v>17036439.404597782</v>
      </c>
      <c r="V14">
        <f>SUMIFS(NEMS_commercial_agg!X:X, NEMS_commercial_agg!$A:$A, About!$B$4, NEMS_commercial_agg!$C:$C, Keys!$C$6)*About!$B$13*Keys!$C$3*Keys!$C$2</f>
        <v>17049633.456278987</v>
      </c>
      <c r="W14">
        <f>SUMIFS(NEMS_commercial_agg!Y:Y, NEMS_commercial_agg!$A:$A, About!$B$4, NEMS_commercial_agg!$C:$C, Keys!$C$6)*About!$B$13*Keys!$C$3*Keys!$C$2</f>
        <v>17083058.387204714</v>
      </c>
      <c r="X14">
        <f>SUMIFS(NEMS_commercial_agg!Z:Z, NEMS_commercial_agg!$A:$A, About!$B$4, NEMS_commercial_agg!$C:$C, Keys!$C$6)*About!$B$13*Keys!$C$3*Keys!$C$2</f>
        <v>17138753.278089322</v>
      </c>
      <c r="Y14">
        <f>SUMIFS(NEMS_commercial_agg!AA:AA, NEMS_commercial_agg!$A:$A, About!$B$4, NEMS_commercial_agg!$C:$C, Keys!$C$6)*About!$B$13*Keys!$C$3*Keys!$C$2</f>
        <v>17194927.952671431</v>
      </c>
      <c r="Z14">
        <f>SUMIFS(NEMS_commercial_agg!AB:AB, NEMS_commercial_agg!$A:$A, About!$B$4, NEMS_commercial_agg!$C:$C, Keys!$C$6)*About!$B$13*Keys!$C$3*Keys!$C$2</f>
        <v>17258739.184438724</v>
      </c>
      <c r="AA14">
        <f>SUMIFS(NEMS_commercial_agg!AC:AC, NEMS_commercial_agg!$A:$A, About!$B$4, NEMS_commercial_agg!$C:$C, Keys!$C$6)*About!$B$13*Keys!$C$3*Keys!$C$2</f>
        <v>17320951.137214351</v>
      </c>
      <c r="AB14">
        <f>SUMIFS(NEMS_commercial_agg!AD:AD, NEMS_commercial_agg!$A:$A, About!$B$4, NEMS_commercial_agg!$C:$C, Keys!$C$6)*About!$B$13*Keys!$C$3*Keys!$C$2</f>
        <v>17393358.493561823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2925361.1495723007</v>
      </c>
      <c r="C15">
        <f>SUMIFS(NEMS_commercial_agg!E:E, NEMS_commercial_agg!$A:$A, About!$B$4, NEMS_commercial_agg!$C:$C, Keys!$C$7)*About!$B$13*Keys!$C$3*Keys!$C$2</f>
        <v>2969781.1235656966</v>
      </c>
      <c r="D15">
        <f>SUMIFS(NEMS_commercial_agg!F:F, NEMS_commercial_agg!$A:$A, About!$B$4, NEMS_commercial_agg!$C:$C, Keys!$C$7)*About!$B$13*Keys!$C$3*Keys!$C$2</f>
        <v>2960905.1251619761</v>
      </c>
      <c r="E15">
        <f>SUMIFS(NEMS_commercial_agg!G:G, NEMS_commercial_agg!$A:$A, About!$B$4, NEMS_commercial_agg!$C:$C, Keys!$C$7)*About!$B$13*Keys!$C$3*Keys!$C$2</f>
        <v>2952988.6941532516</v>
      </c>
      <c r="F15">
        <f>SUMIFS(NEMS_commercial_agg!H:H, NEMS_commercial_agg!$A:$A, About!$B$4, NEMS_commercial_agg!$C:$C, Keys!$C$7)*About!$B$13*Keys!$C$3*Keys!$C$2</f>
        <v>2980896.1125577441</v>
      </c>
      <c r="G15">
        <f>SUMIFS(NEMS_commercial_agg!I:I, NEMS_commercial_agg!$A:$A, About!$B$4, NEMS_commercial_agg!$C:$C, Keys!$C$7)*About!$B$13*Keys!$C$3*Keys!$C$2</f>
        <v>3013201.5481893043</v>
      </c>
      <c r="H15">
        <f>SUMIFS(NEMS_commercial_agg!J:J, NEMS_commercial_agg!$A:$A, About!$B$4, NEMS_commercial_agg!$C:$C, Keys!$C$7)*About!$B$13*Keys!$C$3*Keys!$C$2</f>
        <v>3161694.6025650683</v>
      </c>
      <c r="I15">
        <f>SUMIFS(NEMS_commercial_agg!K:K, NEMS_commercial_agg!$A:$A, About!$B$4, NEMS_commercial_agg!$C:$C, Keys!$C$7)*About!$B$13*Keys!$C$3*Keys!$C$2</f>
        <v>3188882.3454233129</v>
      </c>
      <c r="J15">
        <f>SUMIFS(NEMS_commercial_agg!L:L, NEMS_commercial_agg!$A:$A, About!$B$4, NEMS_commercial_agg!$C:$C, Keys!$C$7)*About!$B$13*Keys!$C$3*Keys!$C$2</f>
        <v>3196518.9026084966</v>
      </c>
      <c r="K15">
        <f>SUMIFS(NEMS_commercial_agg!M:M, NEMS_commercial_agg!$A:$A, About!$B$4, NEMS_commercial_agg!$C:$C, Keys!$C$7)*About!$B$13*Keys!$C$3*Keys!$C$2</f>
        <v>3194000.0381966294</v>
      </c>
      <c r="L15">
        <f>SUMIFS(NEMS_commercial_agg!N:N, NEMS_commercial_agg!$A:$A, About!$B$4, NEMS_commercial_agg!$C:$C, Keys!$C$7)*About!$B$13*Keys!$C$3*Keys!$C$2</f>
        <v>3186203.5531122801</v>
      </c>
      <c r="M15">
        <f>SUMIFS(NEMS_commercial_agg!O:O, NEMS_commercial_agg!$A:$A, About!$B$4, NEMS_commercial_agg!$C:$C, Keys!$C$7)*About!$B$13*Keys!$C$3*Keys!$C$2</f>
        <v>3177527.4645825168</v>
      </c>
      <c r="N15">
        <f>SUMIFS(NEMS_commercial_agg!P:P, NEMS_commercial_agg!$A:$A, About!$B$4, NEMS_commercial_agg!$C:$C, Keys!$C$7)*About!$B$13*Keys!$C$3*Keys!$C$2</f>
        <v>3164093.5210525608</v>
      </c>
      <c r="O15">
        <f>SUMIFS(NEMS_commercial_agg!Q:Q, NEMS_commercial_agg!$A:$A, About!$B$4, NEMS_commercial_agg!$C:$C, Keys!$C$7)*About!$B$13*Keys!$C$3*Keys!$C$2</f>
        <v>3173809.1409269036</v>
      </c>
      <c r="P15">
        <f>SUMIFS(NEMS_commercial_agg!R:R, NEMS_commercial_agg!$A:$A, About!$B$4, NEMS_commercial_agg!$C:$C, Keys!$C$7)*About!$B$13*Keys!$C$3*Keys!$C$2</f>
        <v>3167931.7906325483</v>
      </c>
      <c r="Q15">
        <f>SUMIFS(NEMS_commercial_agg!S:S, NEMS_commercial_agg!$A:$A, About!$B$4, NEMS_commercial_agg!$C:$C, Keys!$C$7)*About!$B$13*Keys!$C$3*Keys!$C$2</f>
        <v>3157136.6574388337</v>
      </c>
      <c r="R15">
        <f>SUMIFS(NEMS_commercial_agg!T:T, NEMS_commercial_agg!$A:$A, About!$B$4, NEMS_commercial_agg!$C:$C, Keys!$C$7)*About!$B$13*Keys!$C$3*Keys!$C$2</f>
        <v>3172689.6456327415</v>
      </c>
      <c r="S15">
        <f>SUMIFS(NEMS_commercial_agg!U:U, NEMS_commercial_agg!$A:$A, About!$B$4, NEMS_commercial_agg!$C:$C, Keys!$C$7)*About!$B$13*Keys!$C$3*Keys!$C$2</f>
        <v>3180326.2028179243</v>
      </c>
      <c r="T15">
        <f>SUMIFS(NEMS_commercial_agg!V:V, NEMS_commercial_agg!$A:$A, About!$B$4, NEMS_commercial_agg!$C:$C, Keys!$C$7)*About!$B$13*Keys!$C$3*Keys!$C$2</f>
        <v>3190081.8046670589</v>
      </c>
      <c r="U15">
        <f>SUMIFS(NEMS_commercial_agg!W:W, NEMS_commercial_agg!$A:$A, About!$B$4, NEMS_commercial_agg!$C:$C, Keys!$C$7)*About!$B$13*Keys!$C$3*Keys!$C$2</f>
        <v>3202076.3971045199</v>
      </c>
      <c r="V15">
        <f>SUMIFS(NEMS_commercial_agg!X:X, NEMS_commercial_agg!$A:$A, About!$B$4, NEMS_commercial_agg!$C:$C, Keys!$C$7)*About!$B$13*Keys!$C$3*Keys!$C$2</f>
        <v>3213311.3320209412</v>
      </c>
      <c r="W15">
        <f>SUMIFS(NEMS_commercial_agg!Y:Y, NEMS_commercial_agg!$A:$A, About!$B$4, NEMS_commercial_agg!$C:$C, Keys!$C$7)*About!$B$13*Keys!$C$3*Keys!$C$2</f>
        <v>3228384.53651735</v>
      </c>
      <c r="X15">
        <f>SUMIFS(NEMS_commercial_agg!Z:Z, NEMS_commercial_agg!$A:$A, About!$B$4, NEMS_commercial_agg!$C:$C, Keys!$C$7)*About!$B$13*Keys!$C$3*Keys!$C$2</f>
        <v>3244857.1101314626</v>
      </c>
      <c r="Y15">
        <f>SUMIFS(NEMS_commercial_agg!AA:AA, NEMS_commercial_agg!$A:$A, About!$B$4, NEMS_commercial_agg!$C:$C, Keys!$C$7)*About!$B$13*Keys!$C$3*Keys!$C$2</f>
        <v>3261289.7017707843</v>
      </c>
      <c r="Z15">
        <f>SUMIFS(NEMS_commercial_agg!AB:AB, NEMS_commercial_agg!$A:$A, About!$B$4, NEMS_commercial_agg!$C:$C, Keys!$C$7)*About!$B$13*Keys!$C$3*Keys!$C$2</f>
        <v>3278681.8608051022</v>
      </c>
      <c r="AA15">
        <f>SUMIFS(NEMS_commercial_agg!AC:AC, NEMS_commercial_agg!$A:$A, About!$B$4, NEMS_commercial_agg!$C:$C, Keys!$C$7)*About!$B$13*Keys!$C$3*Keys!$C$2</f>
        <v>3293035.3897552635</v>
      </c>
      <c r="AB15">
        <f>SUMIFS(NEMS_commercial_agg!AD:AD, NEMS_commercial_agg!$A:$A, About!$B$4, NEMS_commercial_agg!$C:$C, Keys!$C$7)*About!$B$13*Keys!$C$3*Keys!$C$2</f>
        <v>3309747.8552181255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131183258.20951647</v>
      </c>
      <c r="C16">
        <f>SUMIFS(NEMS_commercial_agg!E:E, NEMS_commercial_agg!$A:$A, About!$B$4, NEMS_commercial_agg!$C:$C, Keys!$C$8)*About!$B$13*Keys!$C$3*Keys!$C$2</f>
        <v>133411573.61057314</v>
      </c>
      <c r="D16">
        <f>SUMIFS(NEMS_commercial_agg!F:F, NEMS_commercial_agg!$A:$A, About!$B$4, NEMS_commercial_agg!$C:$C, Keys!$C$8)*About!$B$13*Keys!$C$3*Keys!$C$2</f>
        <v>133038221.9299698</v>
      </c>
      <c r="E16">
        <f>SUMIFS(NEMS_commercial_agg!G:G, NEMS_commercial_agg!$A:$A, About!$B$4, NEMS_commercial_agg!$C:$C, Keys!$C$8)*About!$B$13*Keys!$C$3*Keys!$C$2</f>
        <v>132815402.38445657</v>
      </c>
      <c r="F16">
        <f>SUMIFS(NEMS_commercial_agg!H:H, NEMS_commercial_agg!$A:$A, About!$B$4, NEMS_commercial_agg!$C:$C, Keys!$C$8)*About!$B$13*Keys!$C$3*Keys!$C$2</f>
        <v>134205335.75610951</v>
      </c>
      <c r="G16">
        <f>SUMIFS(NEMS_commercial_agg!I:I, NEMS_commercial_agg!$A:$A, About!$B$4, NEMS_commercial_agg!$C:$C, Keys!$C$8)*About!$B$13*Keys!$C$3*Keys!$C$2</f>
        <v>135739244.21898678</v>
      </c>
      <c r="H16">
        <f>SUMIFS(NEMS_commercial_agg!J:J, NEMS_commercial_agg!$A:$A, About!$B$4, NEMS_commercial_agg!$C:$C, Keys!$C$8)*About!$B$13*Keys!$C$3*Keys!$C$2</f>
        <v>138053001.10017294</v>
      </c>
      <c r="I16">
        <f>SUMIFS(NEMS_commercial_agg!K:K, NEMS_commercial_agg!$A:$A, About!$B$4, NEMS_commercial_agg!$C:$C, Keys!$C$8)*About!$B$13*Keys!$C$3*Keys!$C$2</f>
        <v>139246263.13782635</v>
      </c>
      <c r="J16">
        <f>SUMIFS(NEMS_commercial_agg!L:L, NEMS_commercial_agg!$A:$A, About!$B$4, NEMS_commercial_agg!$C:$C, Keys!$C$8)*About!$B$13*Keys!$C$3*Keys!$C$2</f>
        <v>139644683.516624</v>
      </c>
      <c r="K16">
        <f>SUMIFS(NEMS_commercial_agg!M:M, NEMS_commercial_agg!$A:$A, About!$B$4, NEMS_commercial_agg!$C:$C, Keys!$C$8)*About!$B$13*Keys!$C$3*Keys!$C$2</f>
        <v>139473360.75464228</v>
      </c>
      <c r="L16">
        <f>SUMIFS(NEMS_commercial_agg!N:N, NEMS_commercial_agg!$A:$A, About!$B$4, NEMS_commercial_agg!$C:$C, Keys!$C$8)*About!$B$13*Keys!$C$3*Keys!$C$2</f>
        <v>139222193.98900184</v>
      </c>
      <c r="M16">
        <f>SUMIFS(NEMS_commercial_agg!O:O, NEMS_commercial_agg!$A:$A, About!$B$4, NEMS_commercial_agg!$C:$C, Keys!$C$8)*About!$B$13*Keys!$C$3*Keys!$C$2</f>
        <v>138853800.07327259</v>
      </c>
      <c r="N16">
        <f>SUMIFS(NEMS_commercial_agg!P:P, NEMS_commercial_agg!$A:$A, About!$B$4, NEMS_commercial_agg!$C:$C, Keys!$C$8)*About!$B$13*Keys!$C$3*Keys!$C$2</f>
        <v>138464655.51262659</v>
      </c>
      <c r="O16">
        <f>SUMIFS(NEMS_commercial_agg!Q:Q, NEMS_commercial_agg!$A:$A, About!$B$4, NEMS_commercial_agg!$C:$C, Keys!$C$8)*About!$B$13*Keys!$C$3*Keys!$C$2</f>
        <v>138145959.19156328</v>
      </c>
      <c r="P16">
        <f>SUMIFS(NEMS_commercial_agg!R:R, NEMS_commercial_agg!$A:$A, About!$B$4, NEMS_commercial_agg!$C:$C, Keys!$C$8)*About!$B$13*Keys!$C$3*Keys!$C$2</f>
        <v>137797436.31730545</v>
      </c>
      <c r="Q16">
        <f>SUMIFS(NEMS_commercial_agg!S:S, NEMS_commercial_agg!$A:$A, About!$B$4, NEMS_commercial_agg!$C:$C, Keys!$C$8)*About!$B$13*Keys!$C$3*Keys!$C$2</f>
        <v>137447074.27220723</v>
      </c>
      <c r="R16">
        <f>SUMIFS(NEMS_commercial_agg!T:T, NEMS_commercial_agg!$A:$A, About!$B$4, NEMS_commercial_agg!$C:$C, Keys!$C$8)*About!$B$13*Keys!$C$3*Keys!$C$2</f>
        <v>137156085.45967442</v>
      </c>
      <c r="S16">
        <f>SUMIFS(NEMS_commercial_agg!U:U, NEMS_commercial_agg!$A:$A, About!$B$4, NEMS_commercial_agg!$C:$C, Keys!$C$8)*About!$B$13*Keys!$C$3*Keys!$C$2</f>
        <v>137082158.78828487</v>
      </c>
      <c r="T16">
        <f>SUMIFS(NEMS_commercial_agg!V:V, NEMS_commercial_agg!$A:$A, About!$B$4, NEMS_commercial_agg!$C:$C, Keys!$C$8)*About!$B$13*Keys!$C$3*Keys!$C$2</f>
        <v>137103789.03664711</v>
      </c>
      <c r="U16">
        <f>SUMIFS(NEMS_commercial_agg!W:W, NEMS_commercial_agg!$A:$A, About!$B$4, NEMS_commercial_agg!$C:$C, Keys!$C$8)*About!$B$13*Keys!$C$3*Keys!$C$2</f>
        <v>137231291.5542573</v>
      </c>
      <c r="V16">
        <f>SUMIFS(NEMS_commercial_agg!X:X, NEMS_commercial_agg!$A:$A, About!$B$4, NEMS_commercial_agg!$C:$C, Keys!$C$8)*About!$B$13*Keys!$C$3*Keys!$C$2</f>
        <v>137439997.4626691</v>
      </c>
      <c r="W16">
        <f>SUMIFS(NEMS_commercial_agg!Y:Y, NEMS_commercial_agg!$A:$A, About!$B$4, NEMS_commercial_agg!$C:$C, Keys!$C$8)*About!$B$13*Keys!$C$3*Keys!$C$2</f>
        <v>137714193.84578946</v>
      </c>
      <c r="X16">
        <f>SUMIFS(NEMS_commercial_agg!Z:Z, NEMS_commercial_agg!$A:$A, About!$B$4, NEMS_commercial_agg!$C:$C, Keys!$C$8)*About!$B$13*Keys!$C$3*Keys!$C$2</f>
        <v>138038647.57122278</v>
      </c>
      <c r="Y16">
        <f>SUMIFS(NEMS_commercial_agg!AA:AA, NEMS_commercial_agg!$A:$A, About!$B$4, NEMS_commercial_agg!$C:$C, Keys!$C$8)*About!$B$13*Keys!$C$3*Keys!$C$2</f>
        <v>138391048.6970354</v>
      </c>
      <c r="Z16">
        <f>SUMIFS(NEMS_commercial_agg!AB:AB, NEMS_commercial_agg!$A:$A, About!$B$4, NEMS_commercial_agg!$C:$C, Keys!$C$8)*About!$B$13*Keys!$C$3*Keys!$C$2</f>
        <v>138755844.23503336</v>
      </c>
      <c r="AA16">
        <f>SUMIFS(NEMS_commercial_agg!AC:AC, NEMS_commercial_agg!$A:$A, About!$B$4, NEMS_commercial_agg!$C:$C, Keys!$C$8)*About!$B$13*Keys!$C$3*Keys!$C$2</f>
        <v>139120719.73698092</v>
      </c>
      <c r="AB16">
        <f>SUMIFS(NEMS_commercial_agg!AD:AD, NEMS_commercial_agg!$A:$A, About!$B$4, NEMS_commercial_agg!$C:$C, Keys!$C$8)*About!$B$13*Keys!$C$3*Keys!$C$2</f>
        <v>139302357.84845889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18990002.052146371</v>
      </c>
      <c r="C2">
        <f>Calcs!C6*(About!$B$8/100)</f>
        <v>19290084.402486611</v>
      </c>
      <c r="D2">
        <f>Calcs!D6*(About!$B$8/100)</f>
        <v>19566858.604020633</v>
      </c>
      <c r="E2">
        <f>Calcs!E6*(About!$B$8/100)</f>
        <v>19049183.569654316</v>
      </c>
      <c r="F2">
        <f>Calcs!F6*(About!$B$8/100)</f>
        <v>18618098.18047582</v>
      </c>
      <c r="G2">
        <f>Calcs!G6*(About!$B$8/100)</f>
        <v>18129644.647879954</v>
      </c>
      <c r="H2">
        <f>Calcs!H6*(About!$B$8/100)</f>
        <v>17702080.978121243</v>
      </c>
      <c r="I2">
        <f>Calcs!I6*(About!$B$8/100)</f>
        <v>17468061.401024994</v>
      </c>
      <c r="J2">
        <f>Calcs!J6*(About!$B$8/100)</f>
        <v>17305133.88432198</v>
      </c>
      <c r="K2">
        <f>Calcs!K6*(About!$B$8/100)</f>
        <v>16354650.18588974</v>
      </c>
      <c r="L2">
        <f>Calcs!L6*(About!$B$8/100)</f>
        <v>16307101.221985567</v>
      </c>
      <c r="M2">
        <f>Calcs!M6*(About!$B$8/100)</f>
        <v>16262431.393886916</v>
      </c>
      <c r="N2">
        <f>Calcs!N6*(About!$B$8/100)</f>
        <v>16326371.061430641</v>
      </c>
      <c r="O2">
        <f>Calcs!O6*(About!$B$8/100)</f>
        <v>16173486.667614043</v>
      </c>
      <c r="P2">
        <f>Calcs!P6*(About!$B$8/100)</f>
        <v>16359216.61135575</v>
      </c>
      <c r="Q2">
        <f>Calcs!Q6*(About!$B$8/100)</f>
        <v>16569875.037445184</v>
      </c>
      <c r="R2">
        <f>Calcs!R6*(About!$B$8/100)</f>
        <v>16754318.861007838</v>
      </c>
      <c r="S2">
        <f>Calcs!S6*(About!$B$8/100)</f>
        <v>16810317.75065757</v>
      </c>
      <c r="T2">
        <f>Calcs!T6*(About!$B$8/100)</f>
        <v>17513359.69999443</v>
      </c>
      <c r="U2">
        <f>Calcs!U6*(About!$B$8/100)</f>
        <v>18096847.15388843</v>
      </c>
      <c r="V2">
        <f>Calcs!V6*(About!$B$8/100)</f>
        <v>18504582.600573417</v>
      </c>
      <c r="W2">
        <f>Calcs!W6*(About!$B$8/100)</f>
        <v>18760378.571954552</v>
      </c>
      <c r="X2">
        <f>Calcs!X6*(About!$B$8/100)</f>
        <v>18859373.817825053</v>
      </c>
      <c r="Y2">
        <f>Calcs!Y6*(About!$B$8/100)</f>
        <v>19106473.616507292</v>
      </c>
      <c r="Z2">
        <f>Calcs!Z6*(About!$B$8/100)</f>
        <v>19215314.656437781</v>
      </c>
      <c r="AA2">
        <f>Calcs!AA6*(About!$B$8/100)</f>
        <v>19216996.432598803</v>
      </c>
      <c r="AB2">
        <f>Calcs!AB6*(About!$B$8/100)</f>
        <v>19140209.108775612</v>
      </c>
    </row>
    <row r="3" spans="1:28" x14ac:dyDescent="0.45">
      <c r="A3" t="s">
        <v>273</v>
      </c>
      <c r="B3">
        <f>Calcs!B7*(About!$B$8/100)</f>
        <v>34245982.691036686</v>
      </c>
      <c r="C3">
        <f>Calcs!C7*(About!$B$8/100)</f>
        <v>33529569.62062164</v>
      </c>
      <c r="D3">
        <f>Calcs!D7*(About!$B$8/100)</f>
        <v>32546307.895615727</v>
      </c>
      <c r="E3">
        <f>Calcs!E7*(About!$B$8/100)</f>
        <v>31680940.716996521</v>
      </c>
      <c r="F3">
        <f>Calcs!F7*(About!$B$8/100)</f>
        <v>30900489.552862167</v>
      </c>
      <c r="G3">
        <f>Calcs!G7*(About!$B$8/100)</f>
        <v>30376878.54430132</v>
      </c>
      <c r="H3">
        <f>Calcs!H7*(About!$B$8/100)</f>
        <v>29624334.332067732</v>
      </c>
      <c r="I3">
        <f>Calcs!I7*(About!$B$8/100)</f>
        <v>28848769.285610992</v>
      </c>
      <c r="J3">
        <f>Calcs!J7*(About!$B$8/100)</f>
        <v>28320505.405358002</v>
      </c>
      <c r="K3">
        <f>Calcs!K7*(About!$B$8/100)</f>
        <v>25838065.364279494</v>
      </c>
      <c r="L3">
        <f>Calcs!L7*(About!$B$8/100)</f>
        <v>25879762.417838961</v>
      </c>
      <c r="M3">
        <f>Calcs!M7*(About!$B$8/100)</f>
        <v>26031915.603642534</v>
      </c>
      <c r="N3">
        <f>Calcs!N7*(About!$B$8/100)</f>
        <v>25995784.302998904</v>
      </c>
      <c r="O3">
        <f>Calcs!O7*(About!$B$8/100)</f>
        <v>25517512.22994056</v>
      </c>
      <c r="P3">
        <f>Calcs!P7*(About!$B$8/100)</f>
        <v>27052378.497770004</v>
      </c>
      <c r="Q3">
        <f>Calcs!Q7*(About!$B$8/100)</f>
        <v>28363177.440750334</v>
      </c>
      <c r="R3">
        <f>Calcs!R7*(About!$B$8/100)</f>
        <v>29518197.44807506</v>
      </c>
      <c r="S3">
        <f>Calcs!S7*(About!$B$8/100)</f>
        <v>30390879.769879758</v>
      </c>
      <c r="T3">
        <f>Calcs!T7*(About!$B$8/100)</f>
        <v>30987215.583421461</v>
      </c>
      <c r="U3">
        <f>Calcs!U7*(About!$B$8/100)</f>
        <v>31408472.76274607</v>
      </c>
      <c r="V3">
        <f>Calcs!V7*(About!$B$8/100)</f>
        <v>31661789.179552253</v>
      </c>
      <c r="W3">
        <f>Calcs!W7*(About!$B$8/100)</f>
        <v>31775896.904759023</v>
      </c>
      <c r="X3">
        <f>Calcs!X7*(About!$B$8/100)</f>
        <v>31763215.74254974</v>
      </c>
      <c r="Y3">
        <f>Calcs!Y7*(About!$B$8/100)</f>
        <v>31682954.482968777</v>
      </c>
      <c r="Z3">
        <f>Calcs!Z7*(About!$B$8/100)</f>
        <v>31529273.785542622</v>
      </c>
      <c r="AA3">
        <f>Calcs!AA7*(About!$B$8/100)</f>
        <v>31354550.511113904</v>
      </c>
      <c r="AB3">
        <f>Calcs!AB7*(About!$B$8/100)</f>
        <v>31201871.273931615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2935561.9119671313</v>
      </c>
      <c r="C5">
        <f>Calcs!C8*(About!$B$8/100)</f>
        <v>2787018.70695333</v>
      </c>
      <c r="D5">
        <f>Calcs!D8*(About!$B$8/100)</f>
        <v>2663103.1922610495</v>
      </c>
      <c r="E5">
        <f>Calcs!E8*(About!$B$8/100)</f>
        <v>2524668.0242158077</v>
      </c>
      <c r="F5">
        <f>Calcs!F8*(About!$B$8/100)</f>
        <v>2436048.5263433033</v>
      </c>
      <c r="G5">
        <f>Calcs!G8*(About!$B$8/100)</f>
        <v>2459919.1655411529</v>
      </c>
      <c r="H5">
        <f>Calcs!H8*(About!$B$8/100)</f>
        <v>1843194.4990565532</v>
      </c>
      <c r="I5">
        <f>Calcs!I8*(About!$B$8/100)</f>
        <v>1883265.7509536524</v>
      </c>
      <c r="J5">
        <f>Calcs!J8*(About!$B$8/100)</f>
        <v>1901556.4337349958</v>
      </c>
      <c r="K5">
        <f>Calcs!K8*(About!$B$8/100)</f>
        <v>1916259.6888889745</v>
      </c>
      <c r="L5">
        <f>Calcs!L8*(About!$B$8/100)</f>
        <v>1928221.9179955618</v>
      </c>
      <c r="M5">
        <f>Calcs!M8*(About!$B$8/100)</f>
        <v>1950544.6705810539</v>
      </c>
      <c r="N5">
        <f>Calcs!N8*(About!$B$8/100)</f>
        <v>1993500.0499292782</v>
      </c>
      <c r="O5">
        <f>Calcs!O8*(About!$B$8/100)</f>
        <v>2036576.4313047915</v>
      </c>
      <c r="P5">
        <f>Calcs!P8*(About!$B$8/100)</f>
        <v>2080257.7774381549</v>
      </c>
      <c r="Q5">
        <f>Calcs!Q8*(About!$B$8/100)</f>
        <v>2119209.221711996</v>
      </c>
      <c r="R5">
        <f>Calcs!R8*(About!$B$8/100)</f>
        <v>2143441.4602552247</v>
      </c>
      <c r="S5">
        <f>Calcs!S8*(About!$B$8/100)</f>
        <v>2160962.000187838</v>
      </c>
      <c r="T5">
        <f>Calcs!T8*(About!$B$8/100)</f>
        <v>2195683.2290163678</v>
      </c>
      <c r="U5">
        <f>Calcs!U8*(About!$B$8/100)</f>
        <v>2217664.3261495964</v>
      </c>
      <c r="V5">
        <f>Calcs!V8*(About!$B$8/100)</f>
        <v>2192666.2557242941</v>
      </c>
      <c r="W5">
        <f>Calcs!W8*(About!$B$8/100)</f>
        <v>2199777.2859831932</v>
      </c>
      <c r="X5">
        <f>Calcs!X8*(About!$B$8/100)</f>
        <v>2233501.6378061017</v>
      </c>
      <c r="Y5">
        <f>Calcs!Y8*(About!$B$8/100)</f>
        <v>2268239.4071330177</v>
      </c>
      <c r="Z5">
        <f>Calcs!Z8*(About!$B$8/100)</f>
        <v>2301821.4289883305</v>
      </c>
      <c r="AA5">
        <f>Calcs!AA8*(About!$B$8/100)</f>
        <v>2333598.3129683184</v>
      </c>
      <c r="AB5">
        <f>Calcs!AB8*(About!$B$8/100)</f>
        <v>2346793.7054319605</v>
      </c>
    </row>
    <row r="6" spans="1:28" x14ac:dyDescent="0.45">
      <c r="A6" t="s">
        <v>275</v>
      </c>
      <c r="B6">
        <f>Calcs!B9*(About!$B$8/100)</f>
        <v>61389604.318297714</v>
      </c>
      <c r="C6">
        <f>Calcs!C9*(About!$B$8/100)</f>
        <v>62607756.276839621</v>
      </c>
      <c r="D6">
        <f>Calcs!D9*(About!$B$8/100)</f>
        <v>64220961.952624775</v>
      </c>
      <c r="E6">
        <f>Calcs!E9*(About!$B$8/100)</f>
        <v>66322052.816775247</v>
      </c>
      <c r="F6">
        <f>Calcs!F9*(About!$B$8/100)</f>
        <v>66139048.946833417</v>
      </c>
      <c r="G6">
        <f>Calcs!G9*(About!$B$8/100)</f>
        <v>66843783.290922858</v>
      </c>
      <c r="H6">
        <f>Calcs!H9*(About!$B$8/100)</f>
        <v>67762088.345971912</v>
      </c>
      <c r="I6">
        <f>Calcs!I9*(About!$B$8/100)</f>
        <v>69899443.674257144</v>
      </c>
      <c r="J6">
        <f>Calcs!J9*(About!$B$8/100)</f>
        <v>72215943.853957385</v>
      </c>
      <c r="K6">
        <f>Calcs!K9*(About!$B$8/100)</f>
        <v>71796352.227945611</v>
      </c>
      <c r="L6">
        <f>Calcs!L9*(About!$B$8/100)</f>
        <v>70534915.917920887</v>
      </c>
      <c r="M6">
        <f>Calcs!M9*(About!$B$8/100)</f>
        <v>70680173.848691434</v>
      </c>
      <c r="N6">
        <f>Calcs!N9*(About!$B$8/100)</f>
        <v>70251923.532701358</v>
      </c>
      <c r="O6">
        <f>Calcs!O9*(About!$B$8/100)</f>
        <v>69926595.390178084</v>
      </c>
      <c r="P6">
        <f>Calcs!P9*(About!$B$8/100)</f>
        <v>71374058.896440193</v>
      </c>
      <c r="Q6">
        <f>Calcs!Q9*(About!$B$8/100)</f>
        <v>72629833.68202135</v>
      </c>
      <c r="R6">
        <f>Calcs!R9*(About!$B$8/100)</f>
        <v>73553241.968642503</v>
      </c>
      <c r="S6">
        <f>Calcs!S9*(About!$B$8/100)</f>
        <v>73961009.861023903</v>
      </c>
      <c r="T6">
        <f>Calcs!T9*(About!$B$8/100)</f>
        <v>73970226.458155572</v>
      </c>
      <c r="U6">
        <f>Calcs!U9*(About!$B$8/100)</f>
        <v>74838208.87335296</v>
      </c>
      <c r="V6">
        <f>Calcs!V9*(About!$B$8/100)</f>
        <v>75496417.903915718</v>
      </c>
      <c r="W6">
        <f>Calcs!W9*(About!$B$8/100)</f>
        <v>75991649.47863014</v>
      </c>
      <c r="X6">
        <f>Calcs!X9*(About!$B$8/100)</f>
        <v>76332535.740995586</v>
      </c>
      <c r="Y6">
        <f>Calcs!Y9*(About!$B$8/100)</f>
        <v>76643534.479931295</v>
      </c>
      <c r="Z6">
        <f>Calcs!Z9*(About!$B$8/100)</f>
        <v>77052822.986388624</v>
      </c>
      <c r="AA6">
        <f>Calcs!AA9*(About!$B$8/100)</f>
        <v>77441208.976881146</v>
      </c>
      <c r="AB6">
        <f>Calcs!AB9*(About!$B$8/100)</f>
        <v>77860294.699611038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14197950.472596001</v>
      </c>
      <c r="C2">
        <f>Calcs!C6*(About!$B$9/100)</f>
        <v>14422308.233913325</v>
      </c>
      <c r="D2">
        <f>Calcs!D6*(About!$B$9/100)</f>
        <v>14629239.565183412</v>
      </c>
      <c r="E2">
        <f>Calcs!E6*(About!$B$9/100)</f>
        <v>14242197.76926103</v>
      </c>
      <c r="F2">
        <f>Calcs!F6*(About!$B$9/100)</f>
        <v>13919895.065543089</v>
      </c>
      <c r="G2">
        <f>Calcs!G6*(About!$B$9/100)</f>
        <v>13554700.841502612</v>
      </c>
      <c r="H2">
        <f>Calcs!H6*(About!$B$9/100)</f>
        <v>13235031.165299</v>
      </c>
      <c r="I2">
        <f>Calcs!I6*(About!$B$9/100)</f>
        <v>13060065.49883374</v>
      </c>
      <c r="J2">
        <f>Calcs!J6*(About!$B$9/100)</f>
        <v>12938252.093736663</v>
      </c>
      <c r="K2">
        <f>Calcs!K6*(About!$B$9/100)</f>
        <v>12227619.180780999</v>
      </c>
      <c r="L2">
        <f>Calcs!L6*(About!$B$9/100)</f>
        <v>12192069.00902847</v>
      </c>
      <c r="M2">
        <f>Calcs!M6*(About!$B$9/100)</f>
        <v>12158671.434598384</v>
      </c>
      <c r="N2">
        <f>Calcs!N6*(About!$B$9/100)</f>
        <v>12206476.181039549</v>
      </c>
      <c r="O2">
        <f>Calcs!O6*(About!$B$9/100)</f>
        <v>12092171.556665083</v>
      </c>
      <c r="P2">
        <f>Calcs!P6*(About!$B$9/100)</f>
        <v>12231033.286920913</v>
      </c>
      <c r="Q2">
        <f>Calcs!Q6*(About!$B$9/100)</f>
        <v>12388532.896033106</v>
      </c>
      <c r="R2">
        <f>Calcs!R6*(About!$B$9/100)</f>
        <v>12526433.05342792</v>
      </c>
      <c r="S2">
        <f>Calcs!S6*(About!$B$9/100)</f>
        <v>12568300.845731681</v>
      </c>
      <c r="T2">
        <f>Calcs!T6*(About!$B$9/100)</f>
        <v>13093932.952006986</v>
      </c>
      <c r="U2">
        <f>Calcs!U6*(About!$B$9/100)</f>
        <v>13530179.664830897</v>
      </c>
      <c r="V2">
        <f>Calcs!V6*(About!$B$9/100)</f>
        <v>13835024.691285273</v>
      </c>
      <c r="W2">
        <f>Calcs!W6*(About!$B$9/100)</f>
        <v>14026271.565444956</v>
      </c>
      <c r="X2">
        <f>Calcs!X6*(About!$B$9/100)</f>
        <v>14100285.75428139</v>
      </c>
      <c r="Y2">
        <f>Calcs!Y6*(About!$B$9/100)</f>
        <v>14285030.900376957</v>
      </c>
      <c r="Z2">
        <f>Calcs!Z6*(About!$B$9/100)</f>
        <v>14366406.336255031</v>
      </c>
      <c r="AA2">
        <f>Calcs!AA6*(About!$B$9/100)</f>
        <v>14367663.72288272</v>
      </c>
      <c r="AB2">
        <f>Calcs!AB6*(About!$B$9/100)</f>
        <v>14310253.375186544</v>
      </c>
    </row>
    <row r="3" spans="1:28" x14ac:dyDescent="0.45">
      <c r="A3" t="s">
        <v>273</v>
      </c>
      <c r="B3">
        <f>Calcs!B7*(About!$B$9/100)</f>
        <v>25604145.002067696</v>
      </c>
      <c r="C3">
        <f>Calcs!C7*(About!$B$9/100)</f>
        <v>25068515.924001135</v>
      </c>
      <c r="D3">
        <f>Calcs!D7*(About!$B$9/100)</f>
        <v>24333376.389266048</v>
      </c>
      <c r="E3">
        <f>Calcs!E7*(About!$B$9/100)</f>
        <v>23686381.180476326</v>
      </c>
      <c r="F3">
        <f>Calcs!F7*(About!$B$9/100)</f>
        <v>23102873.767247427</v>
      </c>
      <c r="G3">
        <f>Calcs!G7*(About!$B$9/100)</f>
        <v>22711393.916637685</v>
      </c>
      <c r="H3">
        <f>Calcs!H7*(About!$B$9/100)</f>
        <v>22148751.24685853</v>
      </c>
      <c r="I3">
        <f>Calcs!I7*(About!$B$9/100)</f>
        <v>21568896.958921533</v>
      </c>
      <c r="J3">
        <f>Calcs!J7*(About!$B$9/100)</f>
        <v>21173938.370307501</v>
      </c>
      <c r="K3">
        <f>Calcs!K7*(About!$B$9/100)</f>
        <v>19317932.212033384</v>
      </c>
      <c r="L3">
        <f>Calcs!L7*(About!$B$9/100)</f>
        <v>19349107.179769814</v>
      </c>
      <c r="M3">
        <f>Calcs!M7*(About!$B$9/100)</f>
        <v>19462865.1135686</v>
      </c>
      <c r="N3">
        <f>Calcs!N7*(About!$B$9/100)</f>
        <v>19435851.4031098</v>
      </c>
      <c r="O3">
        <f>Calcs!O7*(About!$B$9/100)</f>
        <v>19078269.387738679</v>
      </c>
      <c r="P3">
        <f>Calcs!P7*(About!$B$9/100)</f>
        <v>20225818.250180095</v>
      </c>
      <c r="Q3">
        <f>Calcs!Q7*(About!$B$9/100)</f>
        <v>21205842.287084419</v>
      </c>
      <c r="R3">
        <f>Calcs!R7*(About!$B$9/100)</f>
        <v>22069397.583909702</v>
      </c>
      <c r="S3">
        <f>Calcs!S7*(About!$B$9/100)</f>
        <v>22721861.98856166</v>
      </c>
      <c r="T3">
        <f>Calcs!T7*(About!$B$9/100)</f>
        <v>23167714.82851664</v>
      </c>
      <c r="U3">
        <f>Calcs!U7*(About!$B$9/100)</f>
        <v>23482669.432094488</v>
      </c>
      <c r="V3">
        <f>Calcs!V7*(About!$B$9/100)</f>
        <v>23672062.457426108</v>
      </c>
      <c r="W3">
        <f>Calcs!W7*(About!$B$9/100)</f>
        <v>23757375.551473048</v>
      </c>
      <c r="X3">
        <f>Calcs!X7*(About!$B$9/100)</f>
        <v>23747894.430171009</v>
      </c>
      <c r="Y3">
        <f>Calcs!Y7*(About!$B$9/100)</f>
        <v>23687886.780605227</v>
      </c>
      <c r="Z3">
        <f>Calcs!Z7*(About!$B$9/100)</f>
        <v>23572986.796673737</v>
      </c>
      <c r="AA3">
        <f>Calcs!AA7*(About!$B$9/100)</f>
        <v>23442354.246454064</v>
      </c>
      <c r="AB3">
        <f>Calcs!AB7*(About!$B$9/100)</f>
        <v>23328203.00825223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2194784.5250831731</v>
      </c>
      <c r="C5">
        <f>Calcs!C8*(About!$B$9/100)</f>
        <v>2083725.6077626112</v>
      </c>
      <c r="D5">
        <f>Calcs!D8*(About!$B$9/100)</f>
        <v>1991079.6809451156</v>
      </c>
      <c r="E5">
        <f>Calcs!E8*(About!$B$9/100)</f>
        <v>1887578.0776185538</v>
      </c>
      <c r="F5">
        <f>Calcs!F8*(About!$B$9/100)</f>
        <v>1821321.3579907678</v>
      </c>
      <c r="G5">
        <f>Calcs!G8*(About!$B$9/100)</f>
        <v>1839168.336213815</v>
      </c>
      <c r="H5">
        <f>Calcs!H8*(About!$B$9/100)</f>
        <v>1378071.6893607962</v>
      </c>
      <c r="I5">
        <f>Calcs!I8*(About!$B$9/100)</f>
        <v>1408031.1200258199</v>
      </c>
      <c r="J5">
        <f>Calcs!J8*(About!$B$9/100)</f>
        <v>1421706.2216675347</v>
      </c>
      <c r="K5">
        <f>Calcs!K8*(About!$B$9/100)</f>
        <v>1432699.168792495</v>
      </c>
      <c r="L5">
        <f>Calcs!L8*(About!$B$9/100)</f>
        <v>1441642.7769043213</v>
      </c>
      <c r="M5">
        <f>Calcs!M8*(About!$B$9/100)</f>
        <v>1458332.4715526169</v>
      </c>
      <c r="N5">
        <f>Calcs!N8*(About!$B$9/100)</f>
        <v>1490448.2315637502</v>
      </c>
      <c r="O5">
        <f>Calcs!O8*(About!$B$9/100)</f>
        <v>1522654.4592212699</v>
      </c>
      <c r="P5">
        <f>Calcs!P8*(About!$B$9/100)</f>
        <v>1555312.9911832358</v>
      </c>
      <c r="Q5">
        <f>Calcs!Q8*(About!$B$9/100)</f>
        <v>1584435.1932302637</v>
      </c>
      <c r="R5">
        <f>Calcs!R8*(About!$B$9/100)</f>
        <v>1602552.522640347</v>
      </c>
      <c r="S5">
        <f>Calcs!S8*(About!$B$9/100)</f>
        <v>1615651.8239217948</v>
      </c>
      <c r="T5">
        <f>Calcs!T8*(About!$B$9/100)</f>
        <v>1641611.288586488</v>
      </c>
      <c r="U5">
        <f>Calcs!U8*(About!$B$9/100)</f>
        <v>1658045.5431786629</v>
      </c>
      <c r="V5">
        <f>Calcs!V8*(About!$B$9/100)</f>
        <v>1639355.6365196591</v>
      </c>
      <c r="W5">
        <f>Calcs!W8*(About!$B$9/100)</f>
        <v>1644672.2265414896</v>
      </c>
      <c r="X5">
        <f>Calcs!X8*(About!$B$9/100)</f>
        <v>1669886.3721528079</v>
      </c>
      <c r="Y5">
        <f>Calcs!Y8*(About!$B$9/100)</f>
        <v>1695858.2033868269</v>
      </c>
      <c r="Z5">
        <f>Calcs!Z8*(About!$B$9/100)</f>
        <v>1720965.935432463</v>
      </c>
      <c r="AA5">
        <f>Calcs!AA8*(About!$B$9/100)</f>
        <v>1744724.0489746521</v>
      </c>
      <c r="AB5">
        <f>Calcs!AB8*(About!$B$9/100)</f>
        <v>1754589.6365691556</v>
      </c>
    </row>
    <row r="6" spans="1:28" x14ac:dyDescent="0.45">
      <c r="A6" t="s">
        <v>275</v>
      </c>
      <c r="B6">
        <f>Calcs!B9*(About!$B$9/100)</f>
        <v>45898181.540477611</v>
      </c>
      <c r="C6">
        <f>Calcs!C9*(About!$B$9/100)</f>
        <v>46808937.691423841</v>
      </c>
      <c r="D6">
        <f>Calcs!D9*(About!$B$9/100)</f>
        <v>48015057.32342881</v>
      </c>
      <c r="E6">
        <f>Calcs!E9*(About!$B$9/100)</f>
        <v>49585946.254652523</v>
      </c>
      <c r="F6">
        <f>Calcs!F9*(About!$B$9/100)</f>
        <v>49449122.684302576</v>
      </c>
      <c r="G6">
        <f>Calcs!G9*(About!$B$9/100)</f>
        <v>49976020.11623773</v>
      </c>
      <c r="H6">
        <f>Calcs!H9*(About!$B$9/100)</f>
        <v>50662594.538637407</v>
      </c>
      <c r="I6">
        <f>Calcs!I9*(About!$B$9/100)</f>
        <v>52260596.740533061</v>
      </c>
      <c r="J6">
        <f>Calcs!J9*(About!$B$9/100)</f>
        <v>53992537.302247025</v>
      </c>
      <c r="K6">
        <f>Calcs!K9*(About!$B$9/100)</f>
        <v>53678827.956219971</v>
      </c>
      <c r="L6">
        <f>Calcs!L9*(About!$B$9/100)</f>
        <v>52735710.087939337</v>
      </c>
      <c r="M6">
        <f>Calcs!M9*(About!$B$9/100)</f>
        <v>52844312.756921083</v>
      </c>
      <c r="N6">
        <f>Calcs!N9*(About!$B$9/100)</f>
        <v>52524129.706934869</v>
      </c>
      <c r="O6">
        <f>Calcs!O9*(About!$B$9/100)</f>
        <v>52280896.828802295</v>
      </c>
      <c r="P6">
        <f>Calcs!P9*(About!$B$9/100)</f>
        <v>53363098.669348001</v>
      </c>
      <c r="Q6">
        <f>Calcs!Q9*(About!$B$9/100)</f>
        <v>54301983.676387846</v>
      </c>
      <c r="R6">
        <f>Calcs!R9*(About!$B$9/100)</f>
        <v>54992373.550145127</v>
      </c>
      <c r="S6">
        <f>Calcs!S9*(About!$B$9/100)</f>
        <v>55297242.834753327</v>
      </c>
      <c r="T6">
        <f>Calcs!T9*(About!$B$9/100)</f>
        <v>55304133.660212003</v>
      </c>
      <c r="U6">
        <f>Calcs!U9*(About!$B$9/100)</f>
        <v>55953084.161018498</v>
      </c>
      <c r="V6">
        <f>Calcs!V9*(About!$B$9/100)</f>
        <v>56445196.757472336</v>
      </c>
      <c r="W6">
        <f>Calcs!W9*(About!$B$9/100)</f>
        <v>56815458.611628711</v>
      </c>
      <c r="X6">
        <f>Calcs!X9*(About!$B$9/100)</f>
        <v>57070323.57986635</v>
      </c>
      <c r="Y6">
        <f>Calcs!Y9*(About!$B$9/100)</f>
        <v>57302843.02248273</v>
      </c>
      <c r="Z6">
        <f>Calcs!Z9*(About!$B$9/100)</f>
        <v>57608849.20024547</v>
      </c>
      <c r="AA6">
        <f>Calcs!AA9*(About!$B$9/100)</f>
        <v>57899227.528911307</v>
      </c>
      <c r="AB6">
        <f>Calcs!AB9*(About!$B$9/100)</f>
        <v>58212558.634339944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21426380.27275883</v>
      </c>
      <c r="C2">
        <f>Calcs!C13</f>
        <v>21136710.865394153</v>
      </c>
      <c r="D2">
        <f>Calcs!D13</f>
        <v>20564648.77007686</v>
      </c>
      <c r="E2">
        <f>Calcs!E13</f>
        <v>20092341.701864447</v>
      </c>
      <c r="F2">
        <f>Calcs!F13</f>
        <v>19902587.249503821</v>
      </c>
      <c r="G2">
        <f>Calcs!G13</f>
        <v>19714831.895882763</v>
      </c>
      <c r="H2">
        <f>Calcs!H13</f>
        <v>19471301.687427521</v>
      </c>
      <c r="I2">
        <f>Calcs!I13</f>
        <v>19229970.487585805</v>
      </c>
      <c r="J2">
        <f>Calcs!J13</f>
        <v>18793927.070509322</v>
      </c>
      <c r="K2">
        <f>Calcs!K13</f>
        <v>18208830.851409987</v>
      </c>
      <c r="L2">
        <f>Calcs!L13</f>
        <v>17807491.788452551</v>
      </c>
      <c r="M2">
        <f>Calcs!M13</f>
        <v>17406472.581293449</v>
      </c>
      <c r="N2">
        <f>Calcs!N13</f>
        <v>16948239.168207657</v>
      </c>
      <c r="O2">
        <f>Calcs!O13</f>
        <v>16583923.41390718</v>
      </c>
      <c r="P2">
        <f>Calcs!P13</f>
        <v>16228123.820237305</v>
      </c>
      <c r="Q2">
        <f>Calcs!Q13</f>
        <v>15886038.043920923</v>
      </c>
      <c r="R2">
        <f>Calcs!R13</f>
        <v>15564942.804370102</v>
      </c>
      <c r="S2">
        <f>Calcs!S13</f>
        <v>15266317.434652112</v>
      </c>
      <c r="T2">
        <f>Calcs!T13</f>
        <v>14986323.665186992</v>
      </c>
      <c r="U2">
        <f>Calcs!U13</f>
        <v>14722282.703663692</v>
      </c>
      <c r="V2">
        <f>Calcs!V13</f>
        <v>14468876.947434936</v>
      </c>
      <c r="W2">
        <f>Calcs!W13</f>
        <v>14227505.765618432</v>
      </c>
      <c r="X2">
        <f>Calcs!X13</f>
        <v>13994490.816533359</v>
      </c>
      <c r="Y2">
        <f>Calcs!Y13</f>
        <v>13746122.789128345</v>
      </c>
      <c r="Z2">
        <f>Calcs!Z13</f>
        <v>13520784.379203247</v>
      </c>
      <c r="AA2">
        <f>Calcs!AA13</f>
        <v>13292567.267093159</v>
      </c>
      <c r="AB2">
        <f>Calcs!AB13</f>
        <v>13070907.198848885</v>
      </c>
    </row>
    <row r="3" spans="1:28" x14ac:dyDescent="0.45">
      <c r="A3" t="s">
        <v>273</v>
      </c>
      <c r="B3">
        <f>Calcs!B14</f>
        <v>17625293.929327521</v>
      </c>
      <c r="C3">
        <f>Calcs!C14</f>
        <v>17817607.228074808</v>
      </c>
      <c r="D3">
        <f>Calcs!D14</f>
        <v>17580514.117561001</v>
      </c>
      <c r="E3">
        <f>Calcs!E14</f>
        <v>17449133.348396014</v>
      </c>
      <c r="F3">
        <f>Calcs!F14</f>
        <v>17621655.569621492</v>
      </c>
      <c r="G3">
        <f>Calcs!G14</f>
        <v>17806932.040805466</v>
      </c>
      <c r="H3">
        <f>Calcs!H14</f>
        <v>18014318.544049166</v>
      </c>
      <c r="I3">
        <f>Calcs!I14</f>
        <v>18106476.995943654</v>
      </c>
      <c r="J3">
        <f>Calcs!J14</f>
        <v>18049902.501613632</v>
      </c>
      <c r="K3">
        <f>Calcs!K14</f>
        <v>17850752.285176992</v>
      </c>
      <c r="L3">
        <f>Calcs!L14</f>
        <v>17710575.481557868</v>
      </c>
      <c r="M3">
        <f>Calcs!M14</f>
        <v>17557084.680333164</v>
      </c>
      <c r="N3">
        <f>Calcs!N14</f>
        <v>17416508.056966122</v>
      </c>
      <c r="O3">
        <f>Calcs!O14</f>
        <v>17298881.087129425</v>
      </c>
      <c r="P3">
        <f>Calcs!P14</f>
        <v>17189370.458175406</v>
      </c>
      <c r="Q3">
        <f>Calcs!Q14</f>
        <v>17090455.052541148</v>
      </c>
      <c r="R3">
        <f>Calcs!R14</f>
        <v>17100450.546239033</v>
      </c>
      <c r="S3">
        <f>Calcs!S14</f>
        <v>17062787.525985401</v>
      </c>
      <c r="T3">
        <f>Calcs!T14</f>
        <v>17037039.134219658</v>
      </c>
      <c r="U3">
        <f>Calcs!U14</f>
        <v>17036439.404597782</v>
      </c>
      <c r="V3">
        <f>Calcs!V14</f>
        <v>17049633.456278987</v>
      </c>
      <c r="W3">
        <f>Calcs!W14</f>
        <v>17083058.387204714</v>
      </c>
      <c r="X3">
        <f>Calcs!X14</f>
        <v>17138753.278089322</v>
      </c>
      <c r="Y3">
        <f>Calcs!Y14</f>
        <v>17194927.952671431</v>
      </c>
      <c r="Z3">
        <f>Calcs!Z14</f>
        <v>17258739.184438724</v>
      </c>
      <c r="AA3">
        <f>Calcs!AA14</f>
        <v>17320951.137214351</v>
      </c>
      <c r="AB3">
        <f>Calcs!AB14</f>
        <v>17393358.493561823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2925361.1495723007</v>
      </c>
      <c r="C5">
        <f>Calcs!C15</f>
        <v>2969781.1235656966</v>
      </c>
      <c r="D5">
        <f>Calcs!D15</f>
        <v>2960905.1251619761</v>
      </c>
      <c r="E5">
        <f>Calcs!E15</f>
        <v>2952988.6941532516</v>
      </c>
      <c r="F5">
        <f>Calcs!F15</f>
        <v>2980896.1125577441</v>
      </c>
      <c r="G5">
        <f>Calcs!G15</f>
        <v>3013201.5481893043</v>
      </c>
      <c r="H5">
        <f>Calcs!H15</f>
        <v>3161694.6025650683</v>
      </c>
      <c r="I5">
        <f>Calcs!I15</f>
        <v>3188882.3454233129</v>
      </c>
      <c r="J5">
        <f>Calcs!J15</f>
        <v>3196518.9026084966</v>
      </c>
      <c r="K5">
        <f>Calcs!K15</f>
        <v>3194000.0381966294</v>
      </c>
      <c r="L5">
        <f>Calcs!L15</f>
        <v>3186203.5531122801</v>
      </c>
      <c r="M5">
        <f>Calcs!M15</f>
        <v>3177527.4645825168</v>
      </c>
      <c r="N5">
        <f>Calcs!N15</f>
        <v>3164093.5210525608</v>
      </c>
      <c r="O5">
        <f>Calcs!O15</f>
        <v>3173809.1409269036</v>
      </c>
      <c r="P5">
        <f>Calcs!P15</f>
        <v>3167931.7906325483</v>
      </c>
      <c r="Q5">
        <f>Calcs!Q15</f>
        <v>3157136.6574388337</v>
      </c>
      <c r="R5">
        <f>Calcs!R15</f>
        <v>3172689.6456327415</v>
      </c>
      <c r="S5">
        <f>Calcs!S15</f>
        <v>3180326.2028179243</v>
      </c>
      <c r="T5">
        <f>Calcs!T15</f>
        <v>3190081.8046670589</v>
      </c>
      <c r="U5">
        <f>Calcs!U15</f>
        <v>3202076.3971045199</v>
      </c>
      <c r="V5">
        <f>Calcs!V15</f>
        <v>3213311.3320209412</v>
      </c>
      <c r="W5">
        <f>Calcs!W15</f>
        <v>3228384.53651735</v>
      </c>
      <c r="X5">
        <f>Calcs!X15</f>
        <v>3244857.1101314626</v>
      </c>
      <c r="Y5">
        <f>Calcs!Y15</f>
        <v>3261289.7017707843</v>
      </c>
      <c r="Z5">
        <f>Calcs!Z15</f>
        <v>3278681.8608051022</v>
      </c>
      <c r="AA5">
        <f>Calcs!AA15</f>
        <v>3293035.3897552635</v>
      </c>
      <c r="AB5">
        <f>Calcs!AB15</f>
        <v>3309747.8552181255</v>
      </c>
    </row>
    <row r="6" spans="1:28" x14ac:dyDescent="0.45">
      <c r="A6" t="s">
        <v>275</v>
      </c>
      <c r="B6">
        <f>Calcs!B16</f>
        <v>131183258.20951647</v>
      </c>
      <c r="C6">
        <f>Calcs!C16</f>
        <v>133411573.61057314</v>
      </c>
      <c r="D6">
        <f>Calcs!D16</f>
        <v>133038221.9299698</v>
      </c>
      <c r="E6">
        <f>Calcs!E16</f>
        <v>132815402.38445657</v>
      </c>
      <c r="F6">
        <f>Calcs!F16</f>
        <v>134205335.75610951</v>
      </c>
      <c r="G6">
        <f>Calcs!G16</f>
        <v>135739244.21898678</v>
      </c>
      <c r="H6">
        <f>Calcs!H16</f>
        <v>138053001.10017294</v>
      </c>
      <c r="I6">
        <f>Calcs!I16</f>
        <v>139246263.13782635</v>
      </c>
      <c r="J6">
        <f>Calcs!J16</f>
        <v>139644683.516624</v>
      </c>
      <c r="K6">
        <f>Calcs!K16</f>
        <v>139473360.75464228</v>
      </c>
      <c r="L6">
        <f>Calcs!L16</f>
        <v>139222193.98900184</v>
      </c>
      <c r="M6">
        <f>Calcs!M16</f>
        <v>138853800.07327259</v>
      </c>
      <c r="N6">
        <f>Calcs!N16</f>
        <v>138464655.51262659</v>
      </c>
      <c r="O6">
        <f>Calcs!O16</f>
        <v>138145959.19156328</v>
      </c>
      <c r="P6">
        <f>Calcs!P16</f>
        <v>137797436.31730545</v>
      </c>
      <c r="Q6">
        <f>Calcs!Q16</f>
        <v>137447074.27220723</v>
      </c>
      <c r="R6">
        <f>Calcs!R16</f>
        <v>137156085.45967442</v>
      </c>
      <c r="S6">
        <f>Calcs!S16</f>
        <v>137082158.78828487</v>
      </c>
      <c r="T6">
        <f>Calcs!T16</f>
        <v>137103789.03664711</v>
      </c>
      <c r="U6">
        <f>Calcs!U16</f>
        <v>137231291.5542573</v>
      </c>
      <c r="V6">
        <f>Calcs!V16</f>
        <v>137439997.4626691</v>
      </c>
      <c r="W6">
        <f>Calcs!W16</f>
        <v>137714193.84578946</v>
      </c>
      <c r="X6">
        <f>Calcs!X16</f>
        <v>138038647.57122278</v>
      </c>
      <c r="Y6">
        <f>Calcs!Y16</f>
        <v>138391048.6970354</v>
      </c>
      <c r="Z6">
        <f>Calcs!Z16</f>
        <v>138755844.23503336</v>
      </c>
      <c r="AA6">
        <f>Calcs!AA16</f>
        <v>139120719.73698092</v>
      </c>
      <c r="AB6">
        <f>Calcs!AB16</f>
        <v>139302357.84845889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2026-06-11T23:23:47Z</dcterms:modified>
</cp:coreProperties>
</file>